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6" yWindow="65440" windowWidth="13812" windowHeight="12876" activeTab="1"/>
  </bookViews>
  <sheets>
    <sheet name="Прил.2" sheetId="1" r:id="rId1"/>
    <sheet name="Прил.3" sheetId="2" r:id="rId2"/>
  </sheets>
  <definedNames/>
  <calcPr fullCalcOnLoad="1"/>
</workbook>
</file>

<file path=xl/sharedStrings.xml><?xml version="1.0" encoding="utf-8"?>
<sst xmlns="http://schemas.openxmlformats.org/spreadsheetml/2006/main" count="760" uniqueCount="166">
  <si>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</si>
  <si>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</si>
  <si>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</si>
  <si>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</si>
  <si>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</si>
  <si>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</si>
  <si>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</si>
  <si>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</si>
  <si>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</si>
  <si>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</si>
  <si>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</si>
  <si>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</si>
  <si>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</si>
  <si>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</si>
  <si>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</si>
  <si>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</si>
  <si>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</si>
  <si>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</si>
  <si>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</si>
  <si>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</si>
  <si>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</si>
  <si>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</si>
  <si>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</si>
  <si>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</si>
  <si>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</si>
  <si>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</si>
  <si>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</si>
  <si>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</si>
  <si>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</si>
  <si>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</si>
  <si>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</si>
  <si>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</si>
  <si>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</si>
  <si>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</si>
  <si>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</si>
  <si>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</si>
  <si>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</si>
  <si>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</si>
  <si>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</si>
  <si>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</si>
  <si>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</si>
  <si>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</si>
  <si>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</si>
  <si>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</si>
  <si>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</si>
  <si>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</si>
  <si>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</si>
  <si>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</si>
  <si>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</si>
  <si>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</si>
  <si>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</si>
  <si>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</si>
  <si>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</si>
  <si>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</si>
  <si>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</si>
  <si>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10</t>
  </si>
  <si>
    <t>4910100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</si>
  <si>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</si>
  <si>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</si>
  <si>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</si>
  <si>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</si>
  <si>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</si>
  <si>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</si>
  <si>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</si>
  <si>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</si>
  <si>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</si>
  <si>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</si>
  <si>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</si>
  <si>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</si>
  <si>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</si>
  <si>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</si>
  <si>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</si>
  <si>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</si>
  <si>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</si>
  <si>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</si>
  <si>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</si>
  <si>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</si>
  <si>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</si>
  <si>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</si>
  <si>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</si>
  <si>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</si>
  <si>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</si>
  <si>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</si>
  <si>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</si>
  <si>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</si>
  <si>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</si>
  <si>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</si>
  <si>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</si>
  <si>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</si>
  <si>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</si>
  <si>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</si>
  <si>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</si>
  <si>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</si>
  <si>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</si>
  <si>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</si>
  <si>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</si>
  <si>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</si>
  <si>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</si>
  <si>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</si>
  <si>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</si>
  <si>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</si>
  <si>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</si>
  <si>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</si>
  <si>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</si>
  <si>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</si>
  <si>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</si>
  <si>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</si>
  <si>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</si>
  <si>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</si>
  <si>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</si>
  <si>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</si>
  <si>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</si>
  <si>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Физическая культура и спорт</t>
  </si>
  <si>
    <t>0013801</t>
  </si>
  <si>
    <t>0929900</t>
  </si>
  <si>
    <t>121</t>
  </si>
  <si>
    <t>122</t>
  </si>
  <si>
    <t>244</t>
  </si>
  <si>
    <t>852</t>
  </si>
  <si>
    <t>242</t>
  </si>
  <si>
    <t>7951600</t>
  </si>
  <si>
    <t>5222806</t>
  </si>
  <si>
    <t>Подпрограмма библиотечное дело</t>
  </si>
  <si>
    <t>540</t>
  </si>
  <si>
    <t>111</t>
  </si>
  <si>
    <t>112</t>
  </si>
  <si>
    <t>312</t>
  </si>
  <si>
    <t>321</t>
  </si>
  <si>
    <t>Муниципальная целевая программа "Содействие занятости населения ХМР"</t>
  </si>
  <si>
    <t>5224500</t>
  </si>
  <si>
    <t>Программа "Содействие занятости населения "</t>
  </si>
  <si>
    <t>7951700</t>
  </si>
  <si>
    <t>5226300</t>
  </si>
  <si>
    <t>7950900</t>
  </si>
  <si>
    <t>7952200</t>
  </si>
  <si>
    <t>7951500</t>
  </si>
  <si>
    <t>МЦП "повышение эффективности бюджетных расходов ХМР на период до 2013 года"</t>
  </si>
  <si>
    <t>МЦП "Развитие сети автомобильных дорог и повышение безопасности дорожного движения на территории ХМР на 2011-2013г.г."</t>
  </si>
  <si>
    <t>МЦП  "Дети Ханты-Мансийского района на 2011-2013г.г."</t>
  </si>
  <si>
    <t>МЦП "Молодежь Ханты-Мансийского района на 2011-2013 г.г."</t>
  </si>
  <si>
    <t>5227000</t>
  </si>
  <si>
    <t>МЦП "Развитие и модернизация жилищно-комунального комплекса ХМР на 2011-2013г.г."</t>
  </si>
  <si>
    <t>РЦП "Энергосбережение и повышение эффективности на 2011-2015 г.г. и на перспективу до 2020 года" (проведение обязательных энергетических обследований)</t>
  </si>
  <si>
    <t>МЦП "ЭЭнергосбережение и повышение эффективности и энергобезопасности МО ХМР на 2011-2015 г.г. и на перспективу до 2020 года" (установка приборов учета)</t>
  </si>
  <si>
    <t>7951402</t>
  </si>
  <si>
    <t>Уточненный план на год</t>
  </si>
  <si>
    <t>Исполнено                       за год</t>
  </si>
  <si>
    <t>Приложение 2</t>
  </si>
  <si>
    <t>Приложение 3</t>
  </si>
  <si>
    <t xml:space="preserve">Распределение </t>
  </si>
  <si>
    <t xml:space="preserve">бюджетных ассигнований по разделам, целевым статьям и видам расходов </t>
  </si>
  <si>
    <t xml:space="preserve">классификации расходов бюджета сельского поселения Выкатной </t>
  </si>
  <si>
    <t>по ведомственной структуре</t>
  </si>
  <si>
    <t>Вед.</t>
  </si>
  <si>
    <t>Жилищно-коммунальное хозяйство</t>
  </si>
  <si>
    <t>Обеспечение деятельности финансовых,налоговых и таможенных органов и органов финансового (финансово-бюджетного) надзора</t>
  </si>
  <si>
    <t>0020403</t>
  </si>
  <si>
    <t>7952201</t>
  </si>
  <si>
    <t>7952203</t>
  </si>
  <si>
    <t>7951401</t>
  </si>
  <si>
    <t>7951501</t>
  </si>
  <si>
    <t>7951201</t>
  </si>
  <si>
    <t>за 2013 г.</t>
  </si>
  <si>
    <t>МЦП "Комплексное развитие культуры и исскуства в Ханты-Мансийском районе на 2011- 2013 годы и плановый период до 2015 года"</t>
  </si>
  <si>
    <t>от 30.05.2014 №23</t>
  </si>
  <si>
    <t>за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</si>
</sst>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_-* #,##0.0_р_._-;\-* #,##0.0_р_._-;_-* &quot;-&quot;??_р_._-;_-@_-"/>
    <numFmt numFmtId="171" formatCode="_-* #,##0.0_р_._-;\-* #,##0.0_р_._-;_-* &quot;-&quot;?_р_._-;_-@_-"/>
    <numFmt numFmtId="172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9" fontId="3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169" fontId="47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18" xfId="0" applyFont="1" applyBorder="1" applyAlignment="1">
      <alignment horizontal="center" wrapText="1"/>
    </xf>
    <xf numFmtId="169" fontId="9" fillId="0" borderId="19" xfId="0" applyNumberFormat="1" applyFont="1" applyFill="1" applyBorder="1" applyAlignment="1">
      <alignment horizontal="right" wrapText="1"/>
    </xf>
    <xf numFmtId="0" fontId="6" fillId="2" borderId="18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horizontal="center" wrapText="1"/>
    </xf>
    <xf numFmtId="169" fontId="3" fillId="2" borderId="20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right" wrapText="1"/>
    </xf>
    <xf numFmtId="49" fontId="9" fillId="0" borderId="21" xfId="0" applyNumberFormat="1" applyFont="1" applyFill="1" applyBorder="1" applyAlignment="1">
      <alignment horizontal="right" wrapText="1"/>
    </xf>
    <xf numFmtId="49" fontId="9" fillId="0" borderId="22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3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wrapText="1"/>
    </xf>
    <xf numFmtId="169" fontId="3" fillId="0" borderId="14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right" wrapText="1"/>
    </xf>
    <xf numFmtId="170" fontId="4" fillId="34" borderId="11" xfId="6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9" fontId="3" fillId="0" borderId="23" xfId="0" applyNumberFormat="1" applyFont="1" applyFill="1" applyBorder="1" applyAlignment="1">
      <alignment horizontal="center" wrapText="1"/>
    </xf>
    <xf numFmtId="169" fontId="3" fillId="0" borderId="14" xfId="0" applyNumberFormat="1" applyFont="1" applyFill="1" applyBorder="1" applyAlignment="1">
      <alignment horizontal="center" wrapText="1"/>
    </xf>
    <xf numFmtId="169" fontId="3" fillId="0" borderId="19" xfId="0" applyNumberFormat="1" applyFont="1" applyFill="1" applyBorder="1" applyAlignment="1">
      <alignment horizontal="center" wrapText="1"/>
    </xf>
    <xf numFmtId="169" fontId="3" fillId="0" borderId="13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69" fontId="3" fillId="0" borderId="24" xfId="0" applyNumberFormat="1" applyFont="1" applyBorder="1" applyAlignment="1">
      <alignment horizontal="center" wrapText="1"/>
    </xf>
    <xf numFmtId="169" fontId="3" fillId="0" borderId="25" xfId="0" applyNumberFormat="1" applyFont="1" applyBorder="1" applyAlignment="1">
      <alignment horizontal="center" wrapText="1"/>
    </xf>
    <xf numFmtId="169" fontId="3" fillId="0" borderId="2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Alignment="1">
      <alignment horizontal="left"/>
    </xf>
    <xf numFmtId="170" fontId="4" fillId="34" borderId="25" xfId="61" applyNumberFormat="1" applyFont="1" applyFill="1" applyBorder="1" applyAlignment="1">
      <alignment horizontal="center" vertical="center"/>
    </xf>
    <xf numFmtId="170" fontId="4" fillId="34" borderId="13" xfId="61" applyNumberFormat="1" applyFont="1" applyFill="1" applyBorder="1" applyAlignment="1">
      <alignment horizontal="center" vertical="center"/>
    </xf>
    <xf numFmtId="171" fontId="3" fillId="0" borderId="0" xfId="0" applyNumberFormat="1" applyFont="1" applyAlignment="1">
      <alignment/>
    </xf>
    <xf numFmtId="169" fontId="3" fillId="0" borderId="18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169" fontId="3" fillId="0" borderId="27" xfId="0" applyNumberFormat="1" applyFont="1" applyBorder="1" applyAlignment="1">
      <alignment horizontal="center" wrapText="1"/>
    </xf>
    <xf numFmtId="169" fontId="4" fillId="33" borderId="28" xfId="0" applyNumberFormat="1" applyFont="1" applyFill="1" applyBorder="1" applyAlignment="1">
      <alignment horizontal="center" wrapText="1"/>
    </xf>
    <xf numFmtId="169" fontId="4" fillId="33" borderId="14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169" fontId="6" fillId="0" borderId="11" xfId="0" applyNumberFormat="1" applyFont="1" applyBorder="1" applyAlignment="1">
      <alignment horizontal="center" wrapText="1"/>
    </xf>
    <xf numFmtId="0" fontId="5" fillId="33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4" fillId="0" borderId="0" xfId="53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09"/>
  <sheetViews>
    <sheetView zoomScalePageLayoutView="0" workbookViewId="0" topLeftCell="A1">
      <selection activeCell="D5" sqref="D5"/>
    </sheetView>
  </sheetViews>
  <sheetFormatPr defaultColWidth="9.125" defaultRowHeight="12.75"/>
  <cols>
    <col min="1" max="1" width="42.125" style="12" customWidth="1"/>
    <col min="2" max="2" width="5.50390625" style="2" customWidth="1"/>
    <col min="3" max="3" width="6.00390625" style="2" customWidth="1"/>
    <col min="4" max="4" width="10.625" style="2" customWidth="1"/>
    <col min="5" max="5" width="5.625" style="2" customWidth="1"/>
    <col min="6" max="6" width="18.875" style="2" customWidth="1"/>
    <col min="7" max="7" width="18.00390625" style="2" customWidth="1"/>
    <col min="8" max="8" width="9.875" style="2" customWidth="1"/>
    <col min="9" max="9" width="12.00390625" style="2" customWidth="1"/>
    <col min="10" max="10" width="9.50390625" style="2" customWidth="1"/>
    <col min="11" max="12" width="7.50390625" style="2" customWidth="1"/>
    <col min="13" max="13" width="8.125" style="2" customWidth="1"/>
    <col min="14" max="14" width="8.00390625" style="2" customWidth="1"/>
    <col min="15" max="17" width="9.125" style="2" customWidth="1"/>
    <col min="18" max="16384" width="9.125" style="2" customWidth="1"/>
  </cols>
  <sheetData>
    <row r="1" spans="6:7" ht="15">
      <c r="F1" s="154" t="s">
        <v>147</v>
      </c>
      <c r="G1" s="154"/>
    </row>
    <row r="2" ht="15">
      <c r="G2" s="1" t="s">
        <v>59</v>
      </c>
    </row>
    <row r="3" ht="15">
      <c r="G3" s="1" t="s">
        <v>0</v>
      </c>
    </row>
    <row r="4" spans="6:7" ht="15">
      <c r="F4" s="154" t="s">
        <v>164</v>
      </c>
      <c r="G4" s="154"/>
    </row>
    <row r="5" ht="15">
      <c r="A5" s="13"/>
    </row>
    <row r="6" spans="1:7" ht="15">
      <c r="A6" s="150" t="s">
        <v>96</v>
      </c>
      <c r="B6" s="150"/>
      <c r="C6" s="150"/>
      <c r="D6" s="150"/>
      <c r="E6" s="150"/>
      <c r="F6" s="150"/>
      <c r="G6" s="150"/>
    </row>
    <row r="7" spans="1:7" ht="18" customHeight="1">
      <c r="A7" s="150" t="s">
        <v>100</v>
      </c>
      <c r="B7" s="150"/>
      <c r="C7" s="150"/>
      <c r="D7" s="150"/>
      <c r="E7" s="150"/>
      <c r="F7" s="150"/>
      <c r="G7" s="150"/>
    </row>
    <row r="8" spans="1:7" ht="18" customHeight="1">
      <c r="A8" s="150" t="s">
        <v>162</v>
      </c>
      <c r="B8" s="150"/>
      <c r="C8" s="150"/>
      <c r="D8" s="150"/>
      <c r="E8" s="150"/>
      <c r="F8" s="150"/>
      <c r="G8" s="150"/>
    </row>
    <row r="9" spans="1:7" ht="15" customHeight="1" thickBot="1">
      <c r="A9" s="14"/>
      <c r="G9" s="1" t="s">
        <v>57</v>
      </c>
    </row>
    <row r="10" spans="1:17" ht="33.75" customHeight="1">
      <c r="A10" s="93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92" t="s">
        <v>145</v>
      </c>
      <c r="G10" s="93" t="s">
        <v>146</v>
      </c>
      <c r="H10" s="45"/>
      <c r="I10" s="46"/>
      <c r="J10" s="47"/>
      <c r="K10" s="47"/>
      <c r="L10" s="47"/>
      <c r="M10" s="47"/>
      <c r="N10" s="47"/>
      <c r="O10" s="47"/>
      <c r="P10" s="47"/>
      <c r="Q10" s="47"/>
    </row>
    <row r="11" spans="1:7" ht="15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50">
        <v>7</v>
      </c>
    </row>
    <row r="12" spans="1:14" ht="27.75" customHeight="1" thickBot="1">
      <c r="A12" s="18" t="s">
        <v>6</v>
      </c>
      <c r="B12" s="11"/>
      <c r="C12" s="11"/>
      <c r="D12" s="11"/>
      <c r="E12" s="11"/>
      <c r="F12" s="84">
        <f>F13+F22+F26+F37+F56+F76+F79+F84+F101+F104</f>
        <v>25537.399999999998</v>
      </c>
      <c r="G12" s="84">
        <f>G13+G22+G26+G37+G56+G76+G79+G84+G101+G104</f>
        <v>22359.1</v>
      </c>
      <c r="H12" s="51"/>
      <c r="I12" s="59"/>
      <c r="J12" s="60"/>
      <c r="K12" s="60"/>
      <c r="L12" s="60"/>
      <c r="M12" s="60"/>
      <c r="N12" s="61"/>
    </row>
    <row r="13" spans="1:7" ht="27" customHeight="1" thickBot="1">
      <c r="A13" s="10" t="s">
        <v>7</v>
      </c>
      <c r="B13" s="6" t="s">
        <v>29</v>
      </c>
      <c r="C13" s="6" t="s">
        <v>30</v>
      </c>
      <c r="D13" s="6"/>
      <c r="E13" s="6"/>
      <c r="F13" s="9">
        <f>SUM(F14:F21)</f>
        <v>11082.099999999999</v>
      </c>
      <c r="G13" s="9">
        <f>SUM(G14:G21)</f>
        <v>9885.500000000002</v>
      </c>
    </row>
    <row r="14" spans="1:7" ht="23.25" customHeight="1" thickBot="1">
      <c r="A14" s="41" t="s">
        <v>60</v>
      </c>
      <c r="B14" s="134" t="s">
        <v>29</v>
      </c>
      <c r="C14" s="52" t="s">
        <v>31</v>
      </c>
      <c r="D14" s="52" t="s">
        <v>32</v>
      </c>
      <c r="E14" s="52" t="s">
        <v>115</v>
      </c>
      <c r="F14" s="82">
        <v>765</v>
      </c>
      <c r="G14" s="5">
        <v>650</v>
      </c>
    </row>
    <row r="15" spans="1:7" ht="24.75" customHeight="1" thickBot="1">
      <c r="A15" s="136" t="s">
        <v>8</v>
      </c>
      <c r="B15" s="130" t="s">
        <v>29</v>
      </c>
      <c r="C15" s="132" t="s">
        <v>35</v>
      </c>
      <c r="D15" s="132" t="s">
        <v>34</v>
      </c>
      <c r="E15" s="130" t="s">
        <v>115</v>
      </c>
      <c r="F15" s="82">
        <v>8145.8</v>
      </c>
      <c r="G15" s="5">
        <v>7527.7</v>
      </c>
    </row>
    <row r="16" spans="1:7" ht="39" customHeight="1" thickBot="1">
      <c r="A16" s="137" t="s">
        <v>155</v>
      </c>
      <c r="B16" s="131" t="s">
        <v>29</v>
      </c>
      <c r="C16" s="131" t="s">
        <v>40</v>
      </c>
      <c r="D16" s="131" t="s">
        <v>156</v>
      </c>
      <c r="E16" s="131" t="s">
        <v>123</v>
      </c>
      <c r="F16" s="82">
        <v>12</v>
      </c>
      <c r="G16" s="82">
        <v>12</v>
      </c>
    </row>
    <row r="17" spans="1:7" ht="39" customHeight="1" thickBot="1">
      <c r="A17" s="138" t="s">
        <v>61</v>
      </c>
      <c r="B17" s="132" t="s">
        <v>29</v>
      </c>
      <c r="C17" s="132" t="s">
        <v>41</v>
      </c>
      <c r="D17" s="132" t="s">
        <v>54</v>
      </c>
      <c r="E17" s="132" t="s">
        <v>117</v>
      </c>
      <c r="F17" s="82">
        <v>177</v>
      </c>
      <c r="G17" s="82">
        <v>177</v>
      </c>
    </row>
    <row r="18" spans="1:7" ht="33.75" customHeight="1" thickBot="1">
      <c r="A18" s="138" t="s">
        <v>62</v>
      </c>
      <c r="B18" s="132" t="s">
        <v>29</v>
      </c>
      <c r="C18" s="132" t="s">
        <v>41</v>
      </c>
      <c r="D18" s="132" t="s">
        <v>63</v>
      </c>
      <c r="E18" s="132" t="s">
        <v>117</v>
      </c>
      <c r="F18" s="82">
        <v>173</v>
      </c>
      <c r="G18" s="82">
        <v>173</v>
      </c>
    </row>
    <row r="19" spans="1:9" ht="27" customHeight="1" thickBot="1">
      <c r="A19" s="155" t="s">
        <v>98</v>
      </c>
      <c r="B19" s="132" t="s">
        <v>29</v>
      </c>
      <c r="C19" s="132" t="s">
        <v>101</v>
      </c>
      <c r="D19" s="132" t="s">
        <v>99</v>
      </c>
      <c r="E19" s="132" t="s">
        <v>116</v>
      </c>
      <c r="F19" s="82">
        <v>184.5</v>
      </c>
      <c r="G19" s="126">
        <v>145.7</v>
      </c>
      <c r="I19" s="43"/>
    </row>
    <row r="20" spans="1:9" ht="27" customHeight="1" thickBot="1">
      <c r="A20" s="156"/>
      <c r="B20" s="132" t="s">
        <v>29</v>
      </c>
      <c r="C20" s="132" t="s">
        <v>101</v>
      </c>
      <c r="D20" s="132" t="s">
        <v>99</v>
      </c>
      <c r="E20" s="132" t="s">
        <v>117</v>
      </c>
      <c r="F20" s="82">
        <v>1454.8</v>
      </c>
      <c r="G20" s="124">
        <v>1128.9</v>
      </c>
      <c r="H20" s="61"/>
      <c r="I20" s="61"/>
    </row>
    <row r="21" spans="1:9" ht="27" customHeight="1" thickBot="1">
      <c r="A21" s="157"/>
      <c r="B21" s="133" t="s">
        <v>29</v>
      </c>
      <c r="C21" s="133" t="s">
        <v>101</v>
      </c>
      <c r="D21" s="133" t="s">
        <v>99</v>
      </c>
      <c r="E21" s="133" t="s">
        <v>118</v>
      </c>
      <c r="F21" s="82">
        <v>170</v>
      </c>
      <c r="G21" s="125">
        <v>71.2</v>
      </c>
      <c r="I21" s="57"/>
    </row>
    <row r="22" spans="1:7" ht="24.75" customHeight="1" thickBot="1">
      <c r="A22" s="58" t="s">
        <v>9</v>
      </c>
      <c r="B22" s="135" t="s">
        <v>31</v>
      </c>
      <c r="C22" s="135" t="s">
        <v>30</v>
      </c>
      <c r="D22" s="135"/>
      <c r="E22" s="129"/>
      <c r="F22" s="128">
        <f>SUM(F23:F25)</f>
        <v>124.9</v>
      </c>
      <c r="G22" s="127">
        <f>SUM(G23:G25)</f>
        <v>124.9</v>
      </c>
    </row>
    <row r="23" spans="1:7" ht="22.5" customHeight="1" thickBot="1">
      <c r="A23" s="158" t="s">
        <v>65</v>
      </c>
      <c r="B23" s="8" t="s">
        <v>31</v>
      </c>
      <c r="C23" s="8" t="s">
        <v>33</v>
      </c>
      <c r="D23" s="8" t="s">
        <v>36</v>
      </c>
      <c r="E23" s="8" t="s">
        <v>115</v>
      </c>
      <c r="F23" s="4">
        <v>119.9</v>
      </c>
      <c r="G23" s="20">
        <v>119.9</v>
      </c>
    </row>
    <row r="24" spans="1:7" ht="22.5" customHeight="1" thickBot="1">
      <c r="A24" s="153"/>
      <c r="B24" s="8" t="s">
        <v>31</v>
      </c>
      <c r="C24" s="8" t="s">
        <v>33</v>
      </c>
      <c r="D24" s="8" t="s">
        <v>36</v>
      </c>
      <c r="E24" s="8" t="s">
        <v>116</v>
      </c>
      <c r="F24" s="4">
        <v>0</v>
      </c>
      <c r="G24" s="20">
        <v>0</v>
      </c>
    </row>
    <row r="25" spans="1:7" ht="22.5" customHeight="1" thickBot="1">
      <c r="A25" s="152"/>
      <c r="B25" s="8" t="s">
        <v>31</v>
      </c>
      <c r="C25" s="8" t="s">
        <v>33</v>
      </c>
      <c r="D25" s="8" t="s">
        <v>36</v>
      </c>
      <c r="E25" s="8" t="s">
        <v>117</v>
      </c>
      <c r="F25" s="4">
        <v>5</v>
      </c>
      <c r="G25" s="20">
        <v>5</v>
      </c>
    </row>
    <row r="26" spans="1:7" ht="33.75" customHeight="1" thickBot="1">
      <c r="A26" s="10" t="s">
        <v>10</v>
      </c>
      <c r="B26" s="6" t="s">
        <v>33</v>
      </c>
      <c r="C26" s="6" t="s">
        <v>30</v>
      </c>
      <c r="D26" s="6"/>
      <c r="E26" s="6"/>
      <c r="F26" s="9">
        <f>F27+F28+F35</f>
        <v>353.6</v>
      </c>
      <c r="G26" s="9">
        <f>G27+G28+G35</f>
        <v>259.6</v>
      </c>
    </row>
    <row r="27" spans="1:7" s="19" customFormat="1" ht="30.75" customHeight="1" thickBot="1">
      <c r="A27" s="80" t="s">
        <v>64</v>
      </c>
      <c r="B27" s="81" t="s">
        <v>33</v>
      </c>
      <c r="C27" s="81" t="s">
        <v>35</v>
      </c>
      <c r="D27" s="81" t="s">
        <v>113</v>
      </c>
      <c r="E27" s="81" t="s">
        <v>115</v>
      </c>
      <c r="F27" s="82">
        <v>11</v>
      </c>
      <c r="G27" s="82">
        <v>11</v>
      </c>
    </row>
    <row r="28" spans="1:8" ht="60.75" customHeight="1" thickBot="1">
      <c r="A28" s="37" t="s">
        <v>67</v>
      </c>
      <c r="B28" s="31" t="s">
        <v>33</v>
      </c>
      <c r="C28" s="31" t="s">
        <v>37</v>
      </c>
      <c r="D28" s="31" t="s">
        <v>45</v>
      </c>
      <c r="E28" s="31" t="s">
        <v>117</v>
      </c>
      <c r="F28" s="36">
        <v>341.6</v>
      </c>
      <c r="G28" s="36">
        <v>248.6</v>
      </c>
      <c r="H28" s="61"/>
    </row>
    <row r="29" spans="1:7" ht="24.75" customHeight="1" hidden="1" thickBot="1">
      <c r="A29" s="25" t="s">
        <v>11</v>
      </c>
      <c r="B29" s="26" t="s">
        <v>33</v>
      </c>
      <c r="C29" s="26" t="s">
        <v>37</v>
      </c>
      <c r="D29" s="26" t="s">
        <v>45</v>
      </c>
      <c r="E29" s="26" t="s">
        <v>118</v>
      </c>
      <c r="F29" s="27"/>
      <c r="G29" s="27"/>
    </row>
    <row r="30" spans="1:7" ht="27.75" customHeight="1" hidden="1" thickBot="1">
      <c r="A30" s="25" t="s">
        <v>12</v>
      </c>
      <c r="B30" s="26" t="s">
        <v>33</v>
      </c>
      <c r="C30" s="26" t="s">
        <v>37</v>
      </c>
      <c r="D30" s="26">
        <v>2180100</v>
      </c>
      <c r="E30" s="26" t="s">
        <v>117</v>
      </c>
      <c r="F30" s="27"/>
      <c r="G30" s="27"/>
    </row>
    <row r="31" spans="1:7" ht="28.5" customHeight="1" hidden="1" thickBot="1">
      <c r="A31" s="25" t="s">
        <v>38</v>
      </c>
      <c r="B31" s="26" t="s">
        <v>33</v>
      </c>
      <c r="C31" s="26" t="s">
        <v>37</v>
      </c>
      <c r="D31" s="26" t="s">
        <v>45</v>
      </c>
      <c r="E31" s="26" t="s">
        <v>117</v>
      </c>
      <c r="F31" s="27"/>
      <c r="G31" s="27"/>
    </row>
    <row r="32" spans="1:7" ht="26.25" customHeight="1" hidden="1" thickBot="1">
      <c r="A32" s="25" t="s">
        <v>14</v>
      </c>
      <c r="B32" s="26" t="s">
        <v>33</v>
      </c>
      <c r="C32" s="26" t="s">
        <v>37</v>
      </c>
      <c r="D32" s="26" t="s">
        <v>45</v>
      </c>
      <c r="E32" s="26" t="s">
        <v>117</v>
      </c>
      <c r="F32" s="33"/>
      <c r="G32" s="27"/>
    </row>
    <row r="33" spans="1:7" ht="24.75" customHeight="1" hidden="1" thickBot="1">
      <c r="A33" s="25" t="s">
        <v>16</v>
      </c>
      <c r="B33" s="26" t="s">
        <v>33</v>
      </c>
      <c r="C33" s="26" t="s">
        <v>37</v>
      </c>
      <c r="D33" s="26" t="s">
        <v>45</v>
      </c>
      <c r="E33" s="26" t="s">
        <v>117</v>
      </c>
      <c r="F33" s="27"/>
      <c r="G33" s="27"/>
    </row>
    <row r="34" spans="1:7" ht="27" customHeight="1" hidden="1" thickBot="1">
      <c r="A34" s="25" t="s">
        <v>15</v>
      </c>
      <c r="B34" s="26" t="s">
        <v>33</v>
      </c>
      <c r="C34" s="26" t="s">
        <v>37</v>
      </c>
      <c r="D34" s="26" t="s">
        <v>45</v>
      </c>
      <c r="E34" s="26"/>
      <c r="F34" s="27"/>
      <c r="G34" s="27"/>
    </row>
    <row r="35" spans="1:7" ht="45.75" customHeight="1" thickBot="1">
      <c r="A35" s="37" t="s">
        <v>68</v>
      </c>
      <c r="B35" s="31" t="s">
        <v>33</v>
      </c>
      <c r="C35" s="31" t="s">
        <v>37</v>
      </c>
      <c r="D35" s="31">
        <v>2190100</v>
      </c>
      <c r="E35" s="31" t="s">
        <v>66</v>
      </c>
      <c r="F35" s="36">
        <f>F36</f>
        <v>1</v>
      </c>
      <c r="G35" s="36">
        <f>G36</f>
        <v>0</v>
      </c>
    </row>
    <row r="36" spans="1:7" ht="24" customHeight="1" thickBot="1">
      <c r="A36" s="25" t="s">
        <v>13</v>
      </c>
      <c r="B36" s="26" t="s">
        <v>33</v>
      </c>
      <c r="C36" s="26" t="s">
        <v>37</v>
      </c>
      <c r="D36" s="26">
        <v>2190100</v>
      </c>
      <c r="E36" s="26" t="s">
        <v>117</v>
      </c>
      <c r="F36" s="27">
        <v>1</v>
      </c>
      <c r="G36" s="27">
        <v>0</v>
      </c>
    </row>
    <row r="37" spans="1:7" ht="21" customHeight="1" thickBot="1">
      <c r="A37" s="10" t="s">
        <v>69</v>
      </c>
      <c r="B37" s="6" t="s">
        <v>35</v>
      </c>
      <c r="C37" s="6" t="s">
        <v>30</v>
      </c>
      <c r="D37" s="6"/>
      <c r="E37" s="6"/>
      <c r="F37" s="9">
        <f>F38+F40+F42+F44+F46+F49+F52</f>
        <v>1619.7</v>
      </c>
      <c r="G37" s="9">
        <f>G38+G40+G42+G44+G46+G49+G52</f>
        <v>1418.2</v>
      </c>
    </row>
    <row r="38" spans="1:7" ht="30.75" customHeight="1" thickBot="1">
      <c r="A38" s="34" t="s">
        <v>106</v>
      </c>
      <c r="B38" s="28" t="s">
        <v>35</v>
      </c>
      <c r="C38" s="28" t="s">
        <v>29</v>
      </c>
      <c r="D38" s="28" t="s">
        <v>107</v>
      </c>
      <c r="E38" s="28" t="s">
        <v>66</v>
      </c>
      <c r="F38" s="35">
        <f>F39</f>
        <v>265.4</v>
      </c>
      <c r="G38" s="35">
        <f>G39</f>
        <v>148.1</v>
      </c>
    </row>
    <row r="39" spans="1:7" ht="41.25" customHeight="1" thickBot="1">
      <c r="A39" s="25" t="s">
        <v>108</v>
      </c>
      <c r="B39" s="26" t="s">
        <v>35</v>
      </c>
      <c r="C39" s="26" t="s">
        <v>29</v>
      </c>
      <c r="D39" s="26" t="s">
        <v>109</v>
      </c>
      <c r="E39" s="26" t="s">
        <v>115</v>
      </c>
      <c r="F39" s="33">
        <v>265.4</v>
      </c>
      <c r="G39" s="27">
        <v>148.1</v>
      </c>
    </row>
    <row r="40" spans="1:7" ht="26.25" customHeight="1" thickBot="1">
      <c r="A40" s="34" t="s">
        <v>70</v>
      </c>
      <c r="B40" s="28" t="s">
        <v>35</v>
      </c>
      <c r="C40" s="28" t="s">
        <v>29</v>
      </c>
      <c r="D40" s="28" t="s">
        <v>129</v>
      </c>
      <c r="E40" s="28" t="s">
        <v>66</v>
      </c>
      <c r="F40" s="35">
        <f>F41</f>
        <v>474.8</v>
      </c>
      <c r="G40" s="35">
        <f>G41</f>
        <v>474.8</v>
      </c>
    </row>
    <row r="41" spans="1:7" ht="29.25" customHeight="1" thickBot="1">
      <c r="A41" s="25" t="s">
        <v>130</v>
      </c>
      <c r="B41" s="26" t="s">
        <v>35</v>
      </c>
      <c r="C41" s="26" t="s">
        <v>29</v>
      </c>
      <c r="D41" s="26" t="s">
        <v>129</v>
      </c>
      <c r="E41" s="26" t="s">
        <v>115</v>
      </c>
      <c r="F41" s="33">
        <v>474.8</v>
      </c>
      <c r="G41" s="27">
        <v>474.8</v>
      </c>
    </row>
    <row r="42" spans="1:7" ht="27.75" customHeight="1" hidden="1" thickBot="1">
      <c r="A42" s="34" t="s">
        <v>80</v>
      </c>
      <c r="B42" s="28" t="s">
        <v>35</v>
      </c>
      <c r="C42" s="28" t="s">
        <v>29</v>
      </c>
      <c r="D42" s="28" t="s">
        <v>120</v>
      </c>
      <c r="E42" s="28" t="s">
        <v>66</v>
      </c>
      <c r="F42" s="35">
        <f>F43</f>
        <v>0</v>
      </c>
      <c r="G42" s="35">
        <f>G43</f>
        <v>0</v>
      </c>
    </row>
    <row r="43" spans="1:7" ht="31.5" customHeight="1" hidden="1" thickBot="1">
      <c r="A43" s="25" t="s">
        <v>128</v>
      </c>
      <c r="B43" s="26" t="s">
        <v>35</v>
      </c>
      <c r="C43" s="26" t="s">
        <v>29</v>
      </c>
      <c r="D43" s="26" t="s">
        <v>120</v>
      </c>
      <c r="E43" s="26" t="s">
        <v>115</v>
      </c>
      <c r="F43" s="27">
        <v>0</v>
      </c>
      <c r="G43" s="27">
        <v>0</v>
      </c>
    </row>
    <row r="44" spans="1:7" ht="30.75" customHeight="1" hidden="1" thickBot="1">
      <c r="A44" s="34" t="s">
        <v>80</v>
      </c>
      <c r="B44" s="28" t="s">
        <v>35</v>
      </c>
      <c r="C44" s="28" t="s">
        <v>37</v>
      </c>
      <c r="D44" s="28" t="s">
        <v>133</v>
      </c>
      <c r="E44" s="28" t="s">
        <v>66</v>
      </c>
      <c r="F44" s="35">
        <f>F45</f>
        <v>0</v>
      </c>
      <c r="G44" s="35">
        <f>G45</f>
        <v>0</v>
      </c>
    </row>
    <row r="45" spans="1:7" ht="38.25" customHeight="1" hidden="1" thickBot="1">
      <c r="A45" s="85" t="s">
        <v>137</v>
      </c>
      <c r="B45" s="26" t="s">
        <v>35</v>
      </c>
      <c r="C45" s="26" t="s">
        <v>37</v>
      </c>
      <c r="D45" s="26" t="s">
        <v>133</v>
      </c>
      <c r="E45" s="26" t="s">
        <v>117</v>
      </c>
      <c r="F45" s="27">
        <v>0</v>
      </c>
      <c r="G45" s="27">
        <v>0</v>
      </c>
    </row>
    <row r="46" spans="1:7" ht="26.25" customHeight="1" thickBot="1">
      <c r="A46" s="38" t="s">
        <v>102</v>
      </c>
      <c r="B46" s="28" t="s">
        <v>35</v>
      </c>
      <c r="C46" s="28" t="s">
        <v>55</v>
      </c>
      <c r="D46" s="28" t="s">
        <v>103</v>
      </c>
      <c r="E46" s="28" t="s">
        <v>66</v>
      </c>
      <c r="F46" s="35">
        <f>F47+F48</f>
        <v>438</v>
      </c>
      <c r="G46" s="35">
        <f>G47+G48</f>
        <v>353.8</v>
      </c>
    </row>
    <row r="47" spans="1:7" ht="18.75" customHeight="1" thickBot="1">
      <c r="A47" s="144" t="s">
        <v>104</v>
      </c>
      <c r="B47" s="26" t="s">
        <v>35</v>
      </c>
      <c r="C47" s="26" t="s">
        <v>55</v>
      </c>
      <c r="D47" s="26" t="s">
        <v>105</v>
      </c>
      <c r="E47" s="26" t="s">
        <v>119</v>
      </c>
      <c r="F47" s="27">
        <v>318</v>
      </c>
      <c r="G47" s="27">
        <v>280.1</v>
      </c>
    </row>
    <row r="48" spans="1:7" ht="21" customHeight="1" thickBot="1">
      <c r="A48" s="146"/>
      <c r="B48" s="26" t="s">
        <v>35</v>
      </c>
      <c r="C48" s="26" t="s">
        <v>55</v>
      </c>
      <c r="D48" s="26" t="s">
        <v>105</v>
      </c>
      <c r="E48" s="26" t="s">
        <v>117</v>
      </c>
      <c r="F48" s="27">
        <v>120</v>
      </c>
      <c r="G48" s="27">
        <v>73.7</v>
      </c>
    </row>
    <row r="49" spans="1:7" ht="33" customHeight="1" thickBot="1">
      <c r="A49" s="34" t="s">
        <v>80</v>
      </c>
      <c r="B49" s="28" t="s">
        <v>35</v>
      </c>
      <c r="C49" s="28" t="s">
        <v>55</v>
      </c>
      <c r="D49" s="28" t="s">
        <v>134</v>
      </c>
      <c r="E49" s="28" t="s">
        <v>66</v>
      </c>
      <c r="F49" s="35">
        <f>F51+F50</f>
        <v>140</v>
      </c>
      <c r="G49" s="35">
        <f>G51+G50</f>
        <v>140</v>
      </c>
    </row>
    <row r="50" spans="1:7" ht="26.25" customHeight="1" thickBot="1">
      <c r="A50" s="144" t="s">
        <v>136</v>
      </c>
      <c r="B50" s="26" t="s">
        <v>35</v>
      </c>
      <c r="C50" s="26" t="s">
        <v>55</v>
      </c>
      <c r="D50" s="26" t="s">
        <v>158</v>
      </c>
      <c r="E50" s="26" t="s">
        <v>119</v>
      </c>
      <c r="F50" s="27">
        <v>40</v>
      </c>
      <c r="G50" s="33">
        <v>40</v>
      </c>
    </row>
    <row r="51" spans="1:7" ht="26.25" customHeight="1" thickBot="1">
      <c r="A51" s="146"/>
      <c r="B51" s="26" t="s">
        <v>35</v>
      </c>
      <c r="C51" s="26" t="s">
        <v>55</v>
      </c>
      <c r="D51" s="26" t="s">
        <v>157</v>
      </c>
      <c r="E51" s="26" t="s">
        <v>117</v>
      </c>
      <c r="F51" s="27">
        <v>100</v>
      </c>
      <c r="G51" s="27">
        <v>100</v>
      </c>
    </row>
    <row r="52" spans="1:7" ht="34.5" customHeight="1" thickBot="1">
      <c r="A52" s="38" t="s">
        <v>110</v>
      </c>
      <c r="B52" s="28" t="s">
        <v>35</v>
      </c>
      <c r="C52" s="28" t="s">
        <v>111</v>
      </c>
      <c r="D52" s="28" t="s">
        <v>77</v>
      </c>
      <c r="E52" s="28" t="s">
        <v>66</v>
      </c>
      <c r="F52" s="35">
        <f>F54+F53+F55</f>
        <v>301.5</v>
      </c>
      <c r="G52" s="35">
        <f>G54+G53+G55</f>
        <v>301.5</v>
      </c>
    </row>
    <row r="53" spans="1:19" s="19" customFormat="1" ht="27.75" customHeight="1" thickBot="1">
      <c r="A53" s="25" t="s">
        <v>82</v>
      </c>
      <c r="B53" s="26" t="s">
        <v>35</v>
      </c>
      <c r="C53" s="26" t="s">
        <v>111</v>
      </c>
      <c r="D53" s="26" t="s">
        <v>114</v>
      </c>
      <c r="E53" s="26" t="s">
        <v>123</v>
      </c>
      <c r="F53" s="33">
        <v>301.5</v>
      </c>
      <c r="G53" s="33">
        <v>301.5</v>
      </c>
      <c r="S53" s="83"/>
    </row>
    <row r="54" spans="1:7" ht="51.75" customHeight="1" hidden="1" thickBot="1">
      <c r="A54" s="25" t="s">
        <v>142</v>
      </c>
      <c r="B54" s="26" t="s">
        <v>35</v>
      </c>
      <c r="C54" s="26" t="s">
        <v>111</v>
      </c>
      <c r="D54" s="26" t="s">
        <v>132</v>
      </c>
      <c r="E54" s="26" t="s">
        <v>117</v>
      </c>
      <c r="F54" s="27"/>
      <c r="G54" s="27"/>
    </row>
    <row r="55" spans="1:7" ht="54.75" customHeight="1" hidden="1" thickBot="1">
      <c r="A55" s="25" t="s">
        <v>143</v>
      </c>
      <c r="B55" s="26" t="s">
        <v>35</v>
      </c>
      <c r="C55" s="26" t="s">
        <v>111</v>
      </c>
      <c r="D55" s="26" t="s">
        <v>131</v>
      </c>
      <c r="E55" s="26" t="s">
        <v>117</v>
      </c>
      <c r="F55" s="27"/>
      <c r="G55" s="27"/>
    </row>
    <row r="56" spans="1:7" ht="27" customHeight="1" thickBot="1">
      <c r="A56" s="10" t="s">
        <v>154</v>
      </c>
      <c r="B56" s="6" t="s">
        <v>39</v>
      </c>
      <c r="C56" s="6" t="s">
        <v>30</v>
      </c>
      <c r="D56" s="6"/>
      <c r="E56" s="6"/>
      <c r="F56" s="9">
        <f>F57+F62</f>
        <v>3875.5999999999995</v>
      </c>
      <c r="G56" s="9">
        <f>G57+G62</f>
        <v>2865.7</v>
      </c>
    </row>
    <row r="57" spans="1:7" ht="27.75" customHeight="1" thickBot="1">
      <c r="A57" s="22" t="s">
        <v>17</v>
      </c>
      <c r="B57" s="21" t="s">
        <v>39</v>
      </c>
      <c r="C57" s="21" t="s">
        <v>29</v>
      </c>
      <c r="D57" s="21"/>
      <c r="E57" s="21"/>
      <c r="F57" s="24">
        <f>SUM(F58:F59)+F61</f>
        <v>570</v>
      </c>
      <c r="G57" s="24">
        <f>SUM(G58:G59)+G61</f>
        <v>522.8</v>
      </c>
    </row>
    <row r="58" spans="1:7" ht="40.5" customHeight="1" thickBot="1">
      <c r="A58" s="16" t="s">
        <v>71</v>
      </c>
      <c r="B58" s="8" t="s">
        <v>39</v>
      </c>
      <c r="C58" s="8" t="s">
        <v>29</v>
      </c>
      <c r="D58" s="8" t="s">
        <v>46</v>
      </c>
      <c r="E58" s="8" t="s">
        <v>117</v>
      </c>
      <c r="F58" s="4">
        <v>495.9</v>
      </c>
      <c r="G58" s="4">
        <v>461.7</v>
      </c>
    </row>
    <row r="59" spans="1:7" ht="25.5" customHeight="1" thickBot="1">
      <c r="A59" s="16" t="s">
        <v>72</v>
      </c>
      <c r="B59" s="8" t="s">
        <v>39</v>
      </c>
      <c r="C59" s="8" t="s">
        <v>29</v>
      </c>
      <c r="D59" s="8" t="s">
        <v>47</v>
      </c>
      <c r="E59" s="8" t="s">
        <v>66</v>
      </c>
      <c r="F59" s="4">
        <f>F60</f>
        <v>40</v>
      </c>
      <c r="G59" s="4">
        <f>G60</f>
        <v>27</v>
      </c>
    </row>
    <row r="60" spans="1:7" ht="24" customHeight="1" thickBot="1">
      <c r="A60" s="25" t="s">
        <v>73</v>
      </c>
      <c r="B60" s="26" t="s">
        <v>39</v>
      </c>
      <c r="C60" s="26" t="s">
        <v>29</v>
      </c>
      <c r="D60" s="26" t="s">
        <v>47</v>
      </c>
      <c r="E60" s="26" t="s">
        <v>117</v>
      </c>
      <c r="F60" s="27">
        <v>40</v>
      </c>
      <c r="G60" s="27">
        <v>27</v>
      </c>
    </row>
    <row r="61" spans="1:7" ht="28.5" customHeight="1" thickBot="1">
      <c r="A61" s="139" t="s">
        <v>80</v>
      </c>
      <c r="B61" s="26" t="s">
        <v>39</v>
      </c>
      <c r="C61" s="26" t="s">
        <v>29</v>
      </c>
      <c r="D61" s="8" t="s">
        <v>144</v>
      </c>
      <c r="E61" s="8" t="s">
        <v>117</v>
      </c>
      <c r="F61" s="140">
        <f>G61+H61</f>
        <v>34.1</v>
      </c>
      <c r="G61" s="140">
        <v>34.1</v>
      </c>
    </row>
    <row r="62" spans="1:7" ht="30.75" customHeight="1" thickBot="1">
      <c r="A62" s="22" t="s">
        <v>78</v>
      </c>
      <c r="B62" s="23" t="s">
        <v>39</v>
      </c>
      <c r="C62" s="23" t="s">
        <v>33</v>
      </c>
      <c r="D62" s="23" t="s">
        <v>77</v>
      </c>
      <c r="E62" s="23" t="s">
        <v>66</v>
      </c>
      <c r="F62" s="24">
        <f>F63+F64+F67+F68+F69+F73+F74+F75</f>
        <v>3305.5999999999995</v>
      </c>
      <c r="G62" s="24">
        <f>G63+G64+G67+G68+G69+G73+G74+G75</f>
        <v>2342.8999999999996</v>
      </c>
    </row>
    <row r="63" spans="1:7" ht="23.25" customHeight="1" thickBot="1">
      <c r="A63" s="40" t="s">
        <v>23</v>
      </c>
      <c r="B63" s="8" t="s">
        <v>39</v>
      </c>
      <c r="C63" s="8" t="s">
        <v>33</v>
      </c>
      <c r="D63" s="8" t="s">
        <v>51</v>
      </c>
      <c r="E63" s="8" t="s">
        <v>117</v>
      </c>
      <c r="F63" s="4">
        <v>578.7</v>
      </c>
      <c r="G63" s="4">
        <v>392.6</v>
      </c>
    </row>
    <row r="64" spans="1:7" ht="63.75" customHeight="1" thickBot="1">
      <c r="A64" s="42" t="s">
        <v>75</v>
      </c>
      <c r="B64" s="8" t="s">
        <v>39</v>
      </c>
      <c r="C64" s="8" t="s">
        <v>33</v>
      </c>
      <c r="D64" s="8" t="s">
        <v>48</v>
      </c>
      <c r="E64" s="8" t="s">
        <v>66</v>
      </c>
      <c r="F64" s="4">
        <f>F65+F66</f>
        <v>724</v>
      </c>
      <c r="G64" s="4">
        <f>G65+G66</f>
        <v>297</v>
      </c>
    </row>
    <row r="65" spans="1:7" ht="39" customHeight="1" hidden="1" thickBot="1">
      <c r="A65" s="25" t="s">
        <v>18</v>
      </c>
      <c r="B65" s="26" t="s">
        <v>39</v>
      </c>
      <c r="C65" s="26" t="s">
        <v>33</v>
      </c>
      <c r="D65" s="26" t="s">
        <v>48</v>
      </c>
      <c r="E65" s="26" t="s">
        <v>117</v>
      </c>
      <c r="F65" s="27">
        <v>0</v>
      </c>
      <c r="G65" s="27">
        <v>0</v>
      </c>
    </row>
    <row r="66" spans="1:7" ht="26.25" customHeight="1" thickBot="1">
      <c r="A66" s="25" t="s">
        <v>79</v>
      </c>
      <c r="B66" s="26" t="s">
        <v>39</v>
      </c>
      <c r="C66" s="26" t="s">
        <v>33</v>
      </c>
      <c r="D66" s="26" t="s">
        <v>48</v>
      </c>
      <c r="E66" s="26" t="s">
        <v>117</v>
      </c>
      <c r="F66" s="27">
        <v>724</v>
      </c>
      <c r="G66" s="27">
        <v>297</v>
      </c>
    </row>
    <row r="67" spans="1:7" ht="24.75" customHeight="1" hidden="1" thickBot="1">
      <c r="A67" s="40" t="s">
        <v>20</v>
      </c>
      <c r="B67" s="8" t="s">
        <v>39</v>
      </c>
      <c r="C67" s="8" t="s">
        <v>33</v>
      </c>
      <c r="D67" s="8" t="s">
        <v>50</v>
      </c>
      <c r="E67" s="8" t="s">
        <v>117</v>
      </c>
      <c r="F67" s="4">
        <v>0</v>
      </c>
      <c r="G67" s="4">
        <v>0</v>
      </c>
    </row>
    <row r="68" spans="1:7" ht="30" customHeight="1" thickBot="1">
      <c r="A68" s="40" t="s">
        <v>76</v>
      </c>
      <c r="B68" s="8" t="s">
        <v>39</v>
      </c>
      <c r="C68" s="8" t="s">
        <v>33</v>
      </c>
      <c r="D68" s="8" t="s">
        <v>52</v>
      </c>
      <c r="E68" s="8" t="s">
        <v>117</v>
      </c>
      <c r="F68" s="4">
        <v>119.7</v>
      </c>
      <c r="G68" s="4">
        <v>75.6</v>
      </c>
    </row>
    <row r="69" spans="1:7" ht="36" customHeight="1" thickBot="1">
      <c r="A69" s="40" t="s">
        <v>74</v>
      </c>
      <c r="B69" s="8" t="s">
        <v>39</v>
      </c>
      <c r="C69" s="8" t="s">
        <v>33</v>
      </c>
      <c r="D69" s="8" t="s">
        <v>49</v>
      </c>
      <c r="E69" s="8" t="s">
        <v>117</v>
      </c>
      <c r="F69" s="4">
        <f>SUM(F70:F72)</f>
        <v>1628.3</v>
      </c>
      <c r="G69" s="4">
        <f>SUM(G70:G72)</f>
        <v>1322.8</v>
      </c>
    </row>
    <row r="70" spans="1:7" ht="27.75" customHeight="1" thickBot="1">
      <c r="A70" s="25" t="s">
        <v>19</v>
      </c>
      <c r="B70" s="26" t="s">
        <v>39</v>
      </c>
      <c r="C70" s="26" t="s">
        <v>33</v>
      </c>
      <c r="D70" s="26" t="s">
        <v>49</v>
      </c>
      <c r="E70" s="26" t="s">
        <v>117</v>
      </c>
      <c r="F70" s="27">
        <v>1290.3</v>
      </c>
      <c r="G70" s="27">
        <v>1102.6</v>
      </c>
    </row>
    <row r="71" spans="1:7" ht="27" customHeight="1" thickBot="1">
      <c r="A71" s="25" t="s">
        <v>22</v>
      </c>
      <c r="B71" s="26" t="s">
        <v>39</v>
      </c>
      <c r="C71" s="26" t="s">
        <v>33</v>
      </c>
      <c r="D71" s="26" t="s">
        <v>49</v>
      </c>
      <c r="E71" s="26" t="s">
        <v>117</v>
      </c>
      <c r="F71" s="27">
        <v>338</v>
      </c>
      <c r="G71" s="27">
        <v>220.2</v>
      </c>
    </row>
    <row r="72" spans="1:7" ht="31.5" customHeight="1" hidden="1" thickBot="1">
      <c r="A72" s="25" t="s">
        <v>21</v>
      </c>
      <c r="B72" s="26" t="s">
        <v>39</v>
      </c>
      <c r="C72" s="26" t="s">
        <v>33</v>
      </c>
      <c r="D72" s="26" t="s">
        <v>49</v>
      </c>
      <c r="E72" s="26" t="s">
        <v>117</v>
      </c>
      <c r="F72" s="27">
        <v>0</v>
      </c>
      <c r="G72" s="27">
        <v>0</v>
      </c>
    </row>
    <row r="73" spans="1:7" ht="25.5" customHeight="1" thickBot="1">
      <c r="A73" s="151" t="s">
        <v>141</v>
      </c>
      <c r="B73" s="8" t="s">
        <v>39</v>
      </c>
      <c r="C73" s="8" t="s">
        <v>33</v>
      </c>
      <c r="D73" s="8" t="s">
        <v>140</v>
      </c>
      <c r="E73" s="8" t="s">
        <v>117</v>
      </c>
      <c r="F73" s="4">
        <v>201.2</v>
      </c>
      <c r="G73" s="4">
        <v>201.2</v>
      </c>
    </row>
    <row r="74" spans="1:7" ht="27.75" customHeight="1" thickBot="1">
      <c r="A74" s="153"/>
      <c r="B74" s="8" t="s">
        <v>39</v>
      </c>
      <c r="C74" s="8" t="s">
        <v>33</v>
      </c>
      <c r="D74" s="8" t="s">
        <v>159</v>
      </c>
      <c r="E74" s="8" t="s">
        <v>117</v>
      </c>
      <c r="F74" s="4">
        <v>53.7</v>
      </c>
      <c r="G74" s="4">
        <v>53.7</v>
      </c>
    </row>
    <row r="75" spans="1:7" ht="24.75" customHeight="1" hidden="1" thickBot="1">
      <c r="A75" s="152"/>
      <c r="B75" s="8" t="s">
        <v>39</v>
      </c>
      <c r="C75" s="8" t="s">
        <v>33</v>
      </c>
      <c r="D75" s="8" t="s">
        <v>144</v>
      </c>
      <c r="E75" s="8" t="s">
        <v>117</v>
      </c>
      <c r="F75" s="4">
        <v>0</v>
      </c>
      <c r="G75" s="4">
        <v>0</v>
      </c>
    </row>
    <row r="76" spans="1:7" ht="27.75" customHeight="1" hidden="1" thickBot="1">
      <c r="A76" s="10" t="s">
        <v>24</v>
      </c>
      <c r="B76" s="6" t="s">
        <v>40</v>
      </c>
      <c r="C76" s="6" t="s">
        <v>30</v>
      </c>
      <c r="D76" s="6"/>
      <c r="E76" s="6"/>
      <c r="F76" s="9">
        <f>F77</f>
        <v>0</v>
      </c>
      <c r="G76" s="9">
        <f>G77</f>
        <v>0</v>
      </c>
    </row>
    <row r="77" spans="1:7" ht="33.75" customHeight="1" hidden="1" thickBot="1">
      <c r="A77" s="37" t="s">
        <v>80</v>
      </c>
      <c r="B77" s="31" t="s">
        <v>40</v>
      </c>
      <c r="C77" s="31" t="s">
        <v>39</v>
      </c>
      <c r="D77" s="31" t="s">
        <v>42</v>
      </c>
      <c r="E77" s="31" t="s">
        <v>66</v>
      </c>
      <c r="F77" s="20">
        <f>F78</f>
        <v>0</v>
      </c>
      <c r="G77" s="20">
        <f>G78</f>
        <v>0</v>
      </c>
    </row>
    <row r="78" spans="1:7" ht="51.75" customHeight="1" hidden="1" thickBot="1">
      <c r="A78" s="25" t="s">
        <v>43</v>
      </c>
      <c r="B78" s="26" t="s">
        <v>40</v>
      </c>
      <c r="C78" s="26" t="s">
        <v>39</v>
      </c>
      <c r="D78" s="26">
        <v>7950000</v>
      </c>
      <c r="E78" s="26">
        <v>443</v>
      </c>
      <c r="F78" s="27">
        <v>0</v>
      </c>
      <c r="G78" s="27">
        <v>0</v>
      </c>
    </row>
    <row r="79" spans="1:7" ht="26.25" customHeight="1" thickBot="1">
      <c r="A79" s="141" t="s">
        <v>25</v>
      </c>
      <c r="B79" s="6" t="s">
        <v>41</v>
      </c>
      <c r="C79" s="6" t="s">
        <v>30</v>
      </c>
      <c r="D79" s="6"/>
      <c r="E79" s="6"/>
      <c r="F79" s="9">
        <f>SUM(F80:F83)</f>
        <v>563.4</v>
      </c>
      <c r="G79" s="9">
        <f>SUM(G80:G83)</f>
        <v>560.9</v>
      </c>
    </row>
    <row r="80" spans="1:7" ht="30" customHeight="1" thickBot="1">
      <c r="A80" s="86" t="s">
        <v>89</v>
      </c>
      <c r="B80" s="8" t="s">
        <v>41</v>
      </c>
      <c r="C80" s="8" t="s">
        <v>41</v>
      </c>
      <c r="D80" s="8" t="s">
        <v>90</v>
      </c>
      <c r="E80" s="8" t="s">
        <v>117</v>
      </c>
      <c r="F80" s="4">
        <v>6</v>
      </c>
      <c r="G80" s="4">
        <v>3.5</v>
      </c>
    </row>
    <row r="81" spans="1:7" ht="24.75" customHeight="1" thickBot="1">
      <c r="A81" s="151" t="s">
        <v>139</v>
      </c>
      <c r="B81" s="8" t="s">
        <v>41</v>
      </c>
      <c r="C81" s="8" t="s">
        <v>41</v>
      </c>
      <c r="D81" s="8" t="s">
        <v>81</v>
      </c>
      <c r="E81" s="8" t="s">
        <v>115</v>
      </c>
      <c r="F81" s="4">
        <v>429.7</v>
      </c>
      <c r="G81" s="4">
        <v>429.7</v>
      </c>
    </row>
    <row r="82" spans="1:7" ht="25.5" customHeight="1" thickBot="1">
      <c r="A82" s="152"/>
      <c r="B82" s="8" t="s">
        <v>41</v>
      </c>
      <c r="C82" s="8" t="s">
        <v>41</v>
      </c>
      <c r="D82" s="8" t="s">
        <v>81</v>
      </c>
      <c r="E82" s="8" t="s">
        <v>117</v>
      </c>
      <c r="F82" s="4">
        <v>76.2</v>
      </c>
      <c r="G82" s="4">
        <v>76.2</v>
      </c>
    </row>
    <row r="83" spans="1:7" ht="32.25" customHeight="1" thickBot="1">
      <c r="A83" s="90" t="s">
        <v>138</v>
      </c>
      <c r="B83" s="8" t="s">
        <v>41</v>
      </c>
      <c r="C83" s="8" t="s">
        <v>41</v>
      </c>
      <c r="D83" s="8" t="s">
        <v>160</v>
      </c>
      <c r="E83" s="8" t="s">
        <v>117</v>
      </c>
      <c r="F83" s="4">
        <v>51.5</v>
      </c>
      <c r="G83" s="4">
        <v>51.5</v>
      </c>
    </row>
    <row r="84" spans="1:7" ht="33.75" customHeight="1" thickBot="1">
      <c r="A84" s="10" t="s">
        <v>95</v>
      </c>
      <c r="B84" s="6" t="s">
        <v>53</v>
      </c>
      <c r="C84" s="6" t="s">
        <v>30</v>
      </c>
      <c r="D84" s="6"/>
      <c r="E84" s="6"/>
      <c r="F84" s="9">
        <f>F85+F90+F95+F97+F99</f>
        <v>6822.099999999999</v>
      </c>
      <c r="G84" s="9">
        <f>G85+G90+G95+G97+G99</f>
        <v>6343.299999999999</v>
      </c>
    </row>
    <row r="85" spans="1:7" ht="33" customHeight="1" thickBot="1">
      <c r="A85" s="62" t="s">
        <v>85</v>
      </c>
      <c r="B85" s="28" t="s">
        <v>53</v>
      </c>
      <c r="C85" s="28" t="s">
        <v>29</v>
      </c>
      <c r="D85" s="28" t="s">
        <v>93</v>
      </c>
      <c r="E85" s="28" t="s">
        <v>66</v>
      </c>
      <c r="F85" s="29">
        <f>SUM(F86:F89)</f>
        <v>5544.599999999999</v>
      </c>
      <c r="G85" s="29">
        <f>SUM(G86:G89)</f>
        <v>5065.799999999999</v>
      </c>
    </row>
    <row r="86" spans="1:7" ht="25.5" customHeight="1" thickBot="1">
      <c r="A86" s="144" t="s">
        <v>82</v>
      </c>
      <c r="B86" s="26" t="s">
        <v>53</v>
      </c>
      <c r="C86" s="26" t="s">
        <v>29</v>
      </c>
      <c r="D86" s="26" t="s">
        <v>97</v>
      </c>
      <c r="E86" s="26" t="s">
        <v>124</v>
      </c>
      <c r="F86" s="27">
        <v>3170</v>
      </c>
      <c r="G86" s="27">
        <v>2975.3</v>
      </c>
    </row>
    <row r="87" spans="1:7" ht="25.5" customHeight="1" thickBot="1">
      <c r="A87" s="145"/>
      <c r="B87" s="26" t="s">
        <v>53</v>
      </c>
      <c r="C87" s="26" t="s">
        <v>29</v>
      </c>
      <c r="D87" s="26" t="s">
        <v>97</v>
      </c>
      <c r="E87" s="26" t="s">
        <v>125</v>
      </c>
      <c r="F87" s="27">
        <v>60.6</v>
      </c>
      <c r="G87" s="27">
        <v>37.1</v>
      </c>
    </row>
    <row r="88" spans="1:7" ht="25.5" customHeight="1" thickBot="1">
      <c r="A88" s="145"/>
      <c r="B88" s="26" t="s">
        <v>53</v>
      </c>
      <c r="C88" s="26" t="s">
        <v>29</v>
      </c>
      <c r="D88" s="26" t="s">
        <v>97</v>
      </c>
      <c r="E88" s="26" t="s">
        <v>117</v>
      </c>
      <c r="F88" s="27">
        <v>2299.6</v>
      </c>
      <c r="G88" s="27">
        <v>2043</v>
      </c>
    </row>
    <row r="89" spans="1:7" ht="25.5" customHeight="1" thickBot="1">
      <c r="A89" s="146"/>
      <c r="B89" s="26" t="s">
        <v>53</v>
      </c>
      <c r="C89" s="26" t="s">
        <v>29</v>
      </c>
      <c r="D89" s="26" t="s">
        <v>97</v>
      </c>
      <c r="E89" s="26" t="s">
        <v>118</v>
      </c>
      <c r="F89" s="27">
        <v>14.4</v>
      </c>
      <c r="G89" s="27">
        <v>10.4</v>
      </c>
    </row>
    <row r="90" spans="1:7" ht="24.75" customHeight="1" thickBot="1">
      <c r="A90" s="94" t="s">
        <v>26</v>
      </c>
      <c r="B90" s="28" t="s">
        <v>53</v>
      </c>
      <c r="C90" s="28" t="s">
        <v>29</v>
      </c>
      <c r="D90" s="28" t="s">
        <v>94</v>
      </c>
      <c r="E90" s="28" t="s">
        <v>66</v>
      </c>
      <c r="F90" s="29">
        <f>SUM(F91:F94)</f>
        <v>1233.5</v>
      </c>
      <c r="G90" s="29">
        <f>SUM(G91:G94)</f>
        <v>1233.5</v>
      </c>
    </row>
    <row r="91" spans="1:7" ht="26.25" customHeight="1" hidden="1" thickBot="1">
      <c r="A91" s="144" t="s">
        <v>82</v>
      </c>
      <c r="B91" s="26" t="s">
        <v>53</v>
      </c>
      <c r="C91" s="26" t="s">
        <v>29</v>
      </c>
      <c r="D91" s="26" t="s">
        <v>83</v>
      </c>
      <c r="E91" s="26" t="s">
        <v>124</v>
      </c>
      <c r="F91" s="30">
        <v>0</v>
      </c>
      <c r="G91" s="27">
        <v>0</v>
      </c>
    </row>
    <row r="92" spans="1:7" ht="21" customHeight="1" hidden="1" thickBot="1">
      <c r="A92" s="145"/>
      <c r="B92" s="26" t="s">
        <v>53</v>
      </c>
      <c r="C92" s="26" t="s">
        <v>29</v>
      </c>
      <c r="D92" s="26" t="s">
        <v>83</v>
      </c>
      <c r="E92" s="26" t="s">
        <v>125</v>
      </c>
      <c r="F92" s="27">
        <v>0</v>
      </c>
      <c r="G92" s="27">
        <v>0</v>
      </c>
    </row>
    <row r="93" spans="1:7" ht="21.75" customHeight="1" hidden="1" thickBot="1">
      <c r="A93" s="145"/>
      <c r="B93" s="26" t="s">
        <v>53</v>
      </c>
      <c r="C93" s="26" t="s">
        <v>29</v>
      </c>
      <c r="D93" s="26" t="s">
        <v>83</v>
      </c>
      <c r="E93" s="26" t="s">
        <v>117</v>
      </c>
      <c r="F93" s="30">
        <v>0</v>
      </c>
      <c r="G93" s="27">
        <v>0</v>
      </c>
    </row>
    <row r="94" spans="1:7" ht="24.75" customHeight="1" thickBot="1">
      <c r="A94" s="146"/>
      <c r="B94" s="26" t="s">
        <v>53</v>
      </c>
      <c r="C94" s="26" t="s">
        <v>29</v>
      </c>
      <c r="D94" s="26" t="s">
        <v>83</v>
      </c>
      <c r="E94" s="26" t="s">
        <v>123</v>
      </c>
      <c r="F94" s="30">
        <v>1233.5</v>
      </c>
      <c r="G94" s="27">
        <v>1233.5</v>
      </c>
    </row>
    <row r="95" spans="1:7" ht="21.75" customHeight="1" hidden="1" thickBot="1">
      <c r="A95" s="42" t="s">
        <v>122</v>
      </c>
      <c r="B95" s="28" t="s">
        <v>53</v>
      </c>
      <c r="C95" s="28" t="s">
        <v>29</v>
      </c>
      <c r="D95" s="28" t="s">
        <v>121</v>
      </c>
      <c r="E95" s="28" t="s">
        <v>66</v>
      </c>
      <c r="F95" s="29">
        <f>F96</f>
        <v>0</v>
      </c>
      <c r="G95" s="29">
        <f>G96</f>
        <v>0</v>
      </c>
    </row>
    <row r="96" spans="1:7" ht="21" customHeight="1" hidden="1" thickBot="1">
      <c r="A96" s="87" t="s">
        <v>122</v>
      </c>
      <c r="B96" s="26" t="s">
        <v>53</v>
      </c>
      <c r="C96" s="26" t="s">
        <v>29</v>
      </c>
      <c r="D96" s="26" t="s">
        <v>121</v>
      </c>
      <c r="E96" s="26" t="s">
        <v>117</v>
      </c>
      <c r="F96" s="27">
        <v>0</v>
      </c>
      <c r="G96" s="27"/>
    </row>
    <row r="97" spans="1:7" ht="23.25" customHeight="1" thickBot="1">
      <c r="A97" s="94" t="s">
        <v>27</v>
      </c>
      <c r="B97" s="28" t="s">
        <v>53</v>
      </c>
      <c r="C97" s="28" t="s">
        <v>29</v>
      </c>
      <c r="D97" s="28" t="s">
        <v>92</v>
      </c>
      <c r="E97" s="28" t="s">
        <v>66</v>
      </c>
      <c r="F97" s="29">
        <f>F98</f>
        <v>4</v>
      </c>
      <c r="G97" s="29">
        <f>G98</f>
        <v>4</v>
      </c>
    </row>
    <row r="98" spans="1:7" ht="33.75" customHeight="1" thickBot="1">
      <c r="A98" s="87" t="s">
        <v>82</v>
      </c>
      <c r="B98" s="26" t="s">
        <v>53</v>
      </c>
      <c r="C98" s="26" t="s">
        <v>29</v>
      </c>
      <c r="D98" s="26" t="s">
        <v>44</v>
      </c>
      <c r="E98" s="26" t="s">
        <v>117</v>
      </c>
      <c r="F98" s="27">
        <v>4</v>
      </c>
      <c r="G98" s="27">
        <v>4</v>
      </c>
    </row>
    <row r="99" spans="1:7" ht="32.25" customHeight="1" thickBot="1">
      <c r="A99" s="38" t="s">
        <v>80</v>
      </c>
      <c r="B99" s="28" t="s">
        <v>53</v>
      </c>
      <c r="C99" s="28" t="s">
        <v>29</v>
      </c>
      <c r="D99" s="28" t="s">
        <v>42</v>
      </c>
      <c r="E99" s="28" t="s">
        <v>66</v>
      </c>
      <c r="F99" s="29">
        <f>F100</f>
        <v>40</v>
      </c>
      <c r="G99" s="29">
        <f>G100</f>
        <v>40</v>
      </c>
    </row>
    <row r="100" spans="1:7" ht="39.75" thickBot="1">
      <c r="A100" s="142" t="s">
        <v>163</v>
      </c>
      <c r="B100" s="32" t="s">
        <v>53</v>
      </c>
      <c r="C100" s="32" t="s">
        <v>29</v>
      </c>
      <c r="D100" s="32" t="s">
        <v>161</v>
      </c>
      <c r="E100" s="32" t="s">
        <v>123</v>
      </c>
      <c r="F100" s="33">
        <v>40</v>
      </c>
      <c r="G100" s="33">
        <v>40</v>
      </c>
    </row>
    <row r="101" spans="1:7" ht="25.5" customHeight="1" thickBot="1">
      <c r="A101" s="10" t="s">
        <v>28</v>
      </c>
      <c r="B101" s="6">
        <v>10</v>
      </c>
      <c r="C101" s="6" t="s">
        <v>30</v>
      </c>
      <c r="D101" s="6"/>
      <c r="E101" s="6"/>
      <c r="F101" s="9">
        <f>F102+F103</f>
        <v>60</v>
      </c>
      <c r="G101" s="9">
        <f>G102+G103</f>
        <v>60</v>
      </c>
    </row>
    <row r="102" spans="1:7" s="19" customFormat="1" ht="39.75" customHeight="1" thickBot="1">
      <c r="A102" s="89" t="s">
        <v>86</v>
      </c>
      <c r="B102" s="31" t="s">
        <v>55</v>
      </c>
      <c r="C102" s="31" t="s">
        <v>29</v>
      </c>
      <c r="D102" s="31" t="s">
        <v>56</v>
      </c>
      <c r="E102" s="31" t="s">
        <v>126</v>
      </c>
      <c r="F102" s="20">
        <v>60</v>
      </c>
      <c r="G102" s="20">
        <v>60</v>
      </c>
    </row>
    <row r="103" spans="1:7" s="19" customFormat="1" ht="30.75" customHeight="1" hidden="1" thickBot="1">
      <c r="A103" s="39" t="s">
        <v>87</v>
      </c>
      <c r="B103" s="31" t="s">
        <v>55</v>
      </c>
      <c r="C103" s="31" t="s">
        <v>33</v>
      </c>
      <c r="D103" s="31" t="s">
        <v>88</v>
      </c>
      <c r="E103" s="31" t="s">
        <v>127</v>
      </c>
      <c r="F103" s="36"/>
      <c r="G103" s="36"/>
    </row>
    <row r="104" spans="1:7" s="19" customFormat="1" ht="29.25" customHeight="1" thickBot="1">
      <c r="A104" s="10" t="s">
        <v>112</v>
      </c>
      <c r="B104" s="6" t="s">
        <v>58</v>
      </c>
      <c r="C104" s="6" t="s">
        <v>30</v>
      </c>
      <c r="D104" s="6"/>
      <c r="E104" s="6"/>
      <c r="F104" s="9">
        <f>F105</f>
        <v>1036</v>
      </c>
      <c r="G104" s="9">
        <f>G105</f>
        <v>841</v>
      </c>
    </row>
    <row r="105" spans="1:7" s="19" customFormat="1" ht="32.25" customHeight="1" thickBot="1">
      <c r="A105" s="65" t="s">
        <v>91</v>
      </c>
      <c r="B105" s="66" t="s">
        <v>58</v>
      </c>
      <c r="C105" s="66" t="s">
        <v>29</v>
      </c>
      <c r="D105" s="66" t="s">
        <v>84</v>
      </c>
      <c r="E105" s="66" t="s">
        <v>66</v>
      </c>
      <c r="F105" s="67">
        <f>SUM(F106:F108)</f>
        <v>1036</v>
      </c>
      <c r="G105" s="67">
        <f>SUM(G106:G108)</f>
        <v>841</v>
      </c>
    </row>
    <row r="106" spans="1:7" s="19" customFormat="1" ht="27" customHeight="1" thickBot="1">
      <c r="A106" s="147" t="s">
        <v>82</v>
      </c>
      <c r="B106" s="68" t="s">
        <v>58</v>
      </c>
      <c r="C106" s="69" t="s">
        <v>29</v>
      </c>
      <c r="D106" s="71" t="s">
        <v>84</v>
      </c>
      <c r="E106" s="73" t="s">
        <v>124</v>
      </c>
      <c r="F106" s="77">
        <v>585.4</v>
      </c>
      <c r="G106" s="76">
        <v>501</v>
      </c>
    </row>
    <row r="107" spans="1:7" s="19" customFormat="1" ht="27" customHeight="1" thickBot="1">
      <c r="A107" s="148"/>
      <c r="B107" s="68" t="s">
        <v>58</v>
      </c>
      <c r="C107" s="69" t="s">
        <v>29</v>
      </c>
      <c r="D107" s="71" t="s">
        <v>84</v>
      </c>
      <c r="E107" s="74" t="s">
        <v>125</v>
      </c>
      <c r="F107" s="78">
        <v>53.1</v>
      </c>
      <c r="G107" s="64">
        <v>44.5</v>
      </c>
    </row>
    <row r="108" spans="1:7" s="19" customFormat="1" ht="27" customHeight="1" thickBot="1">
      <c r="A108" s="149"/>
      <c r="B108" s="91" t="s">
        <v>58</v>
      </c>
      <c r="C108" s="70" t="s">
        <v>29</v>
      </c>
      <c r="D108" s="72" t="s">
        <v>84</v>
      </c>
      <c r="E108" s="75" t="s">
        <v>117</v>
      </c>
      <c r="F108" s="79">
        <v>397.5</v>
      </c>
      <c r="G108" s="33">
        <v>295.5</v>
      </c>
    </row>
    <row r="109" ht="15">
      <c r="A109" s="17"/>
    </row>
  </sheetData>
  <sheetProtection/>
  <mergeCells count="14">
    <mergeCell ref="F1:G1"/>
    <mergeCell ref="A6:G6"/>
    <mergeCell ref="F4:G4"/>
    <mergeCell ref="A8:G8"/>
    <mergeCell ref="A19:A21"/>
    <mergeCell ref="A47:A48"/>
    <mergeCell ref="A23:A25"/>
    <mergeCell ref="A86:A89"/>
    <mergeCell ref="A91:A94"/>
    <mergeCell ref="A106:A108"/>
    <mergeCell ref="A7:G7"/>
    <mergeCell ref="A81:A82"/>
    <mergeCell ref="A50:A51"/>
    <mergeCell ref="A73:A75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77"/>
  <sheetViews>
    <sheetView tabSelected="1" zoomScalePageLayoutView="0" workbookViewId="0" topLeftCell="A1">
      <selection activeCell="A9" sqref="A9:I9"/>
    </sheetView>
  </sheetViews>
  <sheetFormatPr defaultColWidth="9.125" defaultRowHeight="12.75"/>
  <cols>
    <col min="1" max="1" width="37.50390625" style="12" customWidth="1"/>
    <col min="2" max="2" width="5.375" style="12" customWidth="1"/>
    <col min="3" max="3" width="5.50390625" style="2" customWidth="1"/>
    <col min="4" max="4" width="5.375" style="2" customWidth="1"/>
    <col min="5" max="5" width="10.125" style="2" customWidth="1"/>
    <col min="6" max="6" width="5.50390625" style="2" customWidth="1"/>
    <col min="7" max="7" width="14.875" style="2" customWidth="1"/>
    <col min="8" max="8" width="13.625" style="2" customWidth="1"/>
    <col min="9" max="9" width="11.125" style="2" customWidth="1"/>
    <col min="10" max="10" width="12.00390625" style="2" customWidth="1"/>
    <col min="11" max="11" width="9.50390625" style="2" customWidth="1"/>
    <col min="12" max="13" width="7.50390625" style="2" customWidth="1"/>
    <col min="14" max="14" width="8.125" style="2" customWidth="1"/>
    <col min="15" max="15" width="8.00390625" style="2" customWidth="1"/>
    <col min="16" max="18" width="9.125" style="2" customWidth="1"/>
    <col min="19" max="16384" width="9.125" style="2" customWidth="1"/>
  </cols>
  <sheetData>
    <row r="1" spans="7:8" ht="15">
      <c r="G1" s="154" t="s">
        <v>148</v>
      </c>
      <c r="H1" s="154"/>
    </row>
    <row r="2" ht="15">
      <c r="H2" s="1" t="s">
        <v>59</v>
      </c>
    </row>
    <row r="3" ht="15">
      <c r="H3" s="1" t="s">
        <v>0</v>
      </c>
    </row>
    <row r="4" spans="7:8" ht="15">
      <c r="G4" s="154" t="s">
        <v>164</v>
      </c>
      <c r="H4" s="154"/>
    </row>
    <row r="5" spans="1:2" ht="15">
      <c r="A5" s="13"/>
      <c r="B5" s="13"/>
    </row>
    <row r="6" spans="1:9" ht="15">
      <c r="A6" s="150" t="s">
        <v>149</v>
      </c>
      <c r="B6" s="150"/>
      <c r="C6" s="150"/>
      <c r="D6" s="150"/>
      <c r="E6" s="150"/>
      <c r="F6" s="150"/>
      <c r="G6" s="150"/>
      <c r="H6" s="150"/>
      <c r="I6" s="150"/>
    </row>
    <row r="7" spans="1:9" ht="15">
      <c r="A7" s="165" t="s">
        <v>150</v>
      </c>
      <c r="B7" s="165"/>
      <c r="C7" s="165"/>
      <c r="D7" s="165"/>
      <c r="E7" s="165"/>
      <c r="F7" s="165"/>
      <c r="G7" s="165"/>
      <c r="H7" s="165"/>
      <c r="I7" s="165"/>
    </row>
    <row r="8" spans="1:9" ht="15">
      <c r="A8" s="150" t="s">
        <v>151</v>
      </c>
      <c r="B8" s="150"/>
      <c r="C8" s="150"/>
      <c r="D8" s="150"/>
      <c r="E8" s="150"/>
      <c r="F8" s="150"/>
      <c r="G8" s="150"/>
      <c r="H8" s="150"/>
      <c r="I8" s="150"/>
    </row>
    <row r="9" spans="1:9" ht="18" customHeight="1">
      <c r="A9" s="150" t="s">
        <v>152</v>
      </c>
      <c r="B9" s="150"/>
      <c r="C9" s="150"/>
      <c r="D9" s="150"/>
      <c r="E9" s="150"/>
      <c r="F9" s="150"/>
      <c r="G9" s="150"/>
      <c r="H9" s="150"/>
      <c r="I9" s="150"/>
    </row>
    <row r="10" spans="1:8" ht="18" customHeight="1">
      <c r="A10" s="150" t="s">
        <v>165</v>
      </c>
      <c r="B10" s="150"/>
      <c r="C10" s="150"/>
      <c r="D10" s="150"/>
      <c r="E10" s="150"/>
      <c r="F10" s="150"/>
      <c r="G10" s="150"/>
      <c r="H10" s="150"/>
    </row>
    <row r="11" spans="1:8" ht="15" customHeight="1" thickBot="1">
      <c r="A11" s="14"/>
      <c r="B11" s="14"/>
      <c r="H11" s="1" t="s">
        <v>57</v>
      </c>
    </row>
    <row r="12" spans="1:18" ht="44.25" customHeight="1" thickBot="1">
      <c r="A12" s="93" t="s">
        <v>1</v>
      </c>
      <c r="B12" s="93" t="s">
        <v>153</v>
      </c>
      <c r="C12" s="15" t="s">
        <v>2</v>
      </c>
      <c r="D12" s="15" t="s">
        <v>3</v>
      </c>
      <c r="E12" s="15" t="s">
        <v>4</v>
      </c>
      <c r="F12" s="15" t="s">
        <v>5</v>
      </c>
      <c r="G12" s="92" t="s">
        <v>145</v>
      </c>
      <c r="H12" s="93" t="s">
        <v>146</v>
      </c>
      <c r="I12" s="45"/>
      <c r="J12" s="46"/>
      <c r="K12" s="47"/>
      <c r="L12" s="47"/>
      <c r="M12" s="47"/>
      <c r="N12" s="47"/>
      <c r="O12" s="47"/>
      <c r="P12" s="47"/>
      <c r="Q12" s="47"/>
      <c r="R12" s="47"/>
    </row>
    <row r="13" spans="1:8" ht="15">
      <c r="A13" s="48">
        <v>1</v>
      </c>
      <c r="B13" s="48"/>
      <c r="C13" s="49">
        <v>2</v>
      </c>
      <c r="D13" s="49">
        <v>3</v>
      </c>
      <c r="E13" s="49">
        <v>4</v>
      </c>
      <c r="F13" s="49">
        <v>5</v>
      </c>
      <c r="G13" s="113">
        <v>6</v>
      </c>
      <c r="H13" s="117">
        <v>7</v>
      </c>
    </row>
    <row r="14" spans="1:15" ht="35.25" customHeight="1" thickBot="1">
      <c r="A14" s="18" t="s">
        <v>6</v>
      </c>
      <c r="B14" s="110"/>
      <c r="C14" s="11"/>
      <c r="D14" s="11"/>
      <c r="E14" s="11"/>
      <c r="F14" s="11"/>
      <c r="G14" s="121">
        <f>SUM(G15:G76)</f>
        <v>25537.4</v>
      </c>
      <c r="H14" s="122">
        <f>SUM(H15:H76)</f>
        <v>22359.10000000001</v>
      </c>
      <c r="I14" s="61"/>
      <c r="J14" s="59"/>
      <c r="K14" s="60"/>
      <c r="L14" s="60"/>
      <c r="M14" s="60"/>
      <c r="N14" s="60"/>
      <c r="O14" s="61"/>
    </row>
    <row r="15" spans="1:10" ht="26.25" customHeight="1" thickBot="1">
      <c r="A15" s="41" t="s">
        <v>60</v>
      </c>
      <c r="B15" s="111">
        <v>650</v>
      </c>
      <c r="C15" s="52" t="s">
        <v>29</v>
      </c>
      <c r="D15" s="52" t="s">
        <v>31</v>
      </c>
      <c r="E15" s="52" t="s">
        <v>32</v>
      </c>
      <c r="F15" s="52" t="s">
        <v>115</v>
      </c>
      <c r="G15" s="114">
        <v>765</v>
      </c>
      <c r="H15" s="3">
        <v>650</v>
      </c>
      <c r="I15" s="123"/>
      <c r="J15" s="123"/>
    </row>
    <row r="16" spans="1:8" ht="29.25" customHeight="1" thickBot="1">
      <c r="A16" s="53" t="s">
        <v>8</v>
      </c>
      <c r="B16" s="111">
        <v>650</v>
      </c>
      <c r="C16" s="7" t="s">
        <v>29</v>
      </c>
      <c r="D16" s="7" t="s">
        <v>35</v>
      </c>
      <c r="E16" s="7" t="s">
        <v>34</v>
      </c>
      <c r="F16" s="7" t="s">
        <v>115</v>
      </c>
      <c r="G16" s="54">
        <v>8145.8</v>
      </c>
      <c r="H16" s="44">
        <v>7527.7</v>
      </c>
    </row>
    <row r="17" spans="1:8" ht="39" customHeight="1" thickBot="1">
      <c r="A17" s="137" t="s">
        <v>155</v>
      </c>
      <c r="B17" s="111">
        <v>650</v>
      </c>
      <c r="C17" s="131" t="s">
        <v>29</v>
      </c>
      <c r="D17" s="131" t="s">
        <v>40</v>
      </c>
      <c r="E17" s="131" t="s">
        <v>156</v>
      </c>
      <c r="F17" s="131" t="s">
        <v>123</v>
      </c>
      <c r="G17" s="82">
        <v>12</v>
      </c>
      <c r="H17" s="82">
        <v>12</v>
      </c>
    </row>
    <row r="18" spans="1:8" ht="39" customHeight="1" thickBot="1">
      <c r="A18" s="138" t="s">
        <v>61</v>
      </c>
      <c r="B18" s="111">
        <v>650</v>
      </c>
      <c r="C18" s="132" t="s">
        <v>29</v>
      </c>
      <c r="D18" s="132" t="s">
        <v>41</v>
      </c>
      <c r="E18" s="132" t="s">
        <v>54</v>
      </c>
      <c r="F18" s="132" t="s">
        <v>117</v>
      </c>
      <c r="G18" s="82">
        <v>177</v>
      </c>
      <c r="H18" s="82">
        <v>177</v>
      </c>
    </row>
    <row r="19" spans="1:8" ht="33.75" customHeight="1" thickBot="1">
      <c r="A19" s="138" t="s">
        <v>62</v>
      </c>
      <c r="B19" s="111">
        <v>650</v>
      </c>
      <c r="C19" s="132" t="s">
        <v>29</v>
      </c>
      <c r="D19" s="132" t="s">
        <v>41</v>
      </c>
      <c r="E19" s="132" t="s">
        <v>63</v>
      </c>
      <c r="F19" s="132" t="s">
        <v>117</v>
      </c>
      <c r="G19" s="82">
        <v>173</v>
      </c>
      <c r="H19" s="82">
        <v>173</v>
      </c>
    </row>
    <row r="20" spans="1:10" s="95" customFormat="1" ht="27" customHeight="1" thickBot="1">
      <c r="A20" s="162" t="s">
        <v>98</v>
      </c>
      <c r="B20" s="111">
        <v>650</v>
      </c>
      <c r="C20" s="7" t="s">
        <v>29</v>
      </c>
      <c r="D20" s="7" t="s">
        <v>101</v>
      </c>
      <c r="E20" s="7" t="s">
        <v>99</v>
      </c>
      <c r="F20" s="7" t="s">
        <v>116</v>
      </c>
      <c r="G20" s="54">
        <v>184.5</v>
      </c>
      <c r="H20" s="55">
        <v>145.7</v>
      </c>
      <c r="J20" s="119"/>
    </row>
    <row r="21" spans="1:10" s="95" customFormat="1" ht="27" customHeight="1" thickBot="1">
      <c r="A21" s="163"/>
      <c r="B21" s="111">
        <v>650</v>
      </c>
      <c r="C21" s="7" t="s">
        <v>29</v>
      </c>
      <c r="D21" s="7" t="s">
        <v>101</v>
      </c>
      <c r="E21" s="7" t="s">
        <v>99</v>
      </c>
      <c r="F21" s="7" t="s">
        <v>117</v>
      </c>
      <c r="G21" s="54">
        <v>1454.8</v>
      </c>
      <c r="H21" s="63">
        <v>1128.9</v>
      </c>
      <c r="I21" s="120"/>
      <c r="J21" s="120"/>
    </row>
    <row r="22" spans="1:10" ht="27" customHeight="1" thickBot="1">
      <c r="A22" s="164"/>
      <c r="B22" s="111">
        <v>650</v>
      </c>
      <c r="C22" s="7" t="s">
        <v>29</v>
      </c>
      <c r="D22" s="7" t="s">
        <v>101</v>
      </c>
      <c r="E22" s="7" t="s">
        <v>99</v>
      </c>
      <c r="F22" s="7" t="s">
        <v>118</v>
      </c>
      <c r="G22" s="54">
        <v>170</v>
      </c>
      <c r="H22" s="56">
        <v>71.2</v>
      </c>
      <c r="J22" s="57"/>
    </row>
    <row r="23" spans="1:8" ht="22.5" customHeight="1" thickBot="1">
      <c r="A23" s="158" t="s">
        <v>65</v>
      </c>
      <c r="B23" s="111">
        <v>650</v>
      </c>
      <c r="C23" s="8" t="s">
        <v>31</v>
      </c>
      <c r="D23" s="8" t="s">
        <v>33</v>
      </c>
      <c r="E23" s="8" t="s">
        <v>36</v>
      </c>
      <c r="F23" s="8" t="s">
        <v>115</v>
      </c>
      <c r="G23" s="115">
        <v>119.9</v>
      </c>
      <c r="H23" s="109">
        <v>119.9</v>
      </c>
    </row>
    <row r="24" spans="1:8" ht="22.5" customHeight="1" thickBot="1">
      <c r="A24" s="153"/>
      <c r="B24" s="111">
        <v>650</v>
      </c>
      <c r="C24" s="8" t="s">
        <v>31</v>
      </c>
      <c r="D24" s="8" t="s">
        <v>33</v>
      </c>
      <c r="E24" s="8" t="s">
        <v>36</v>
      </c>
      <c r="F24" s="8" t="s">
        <v>116</v>
      </c>
      <c r="G24" s="115">
        <v>0</v>
      </c>
      <c r="H24" s="109">
        <v>0</v>
      </c>
    </row>
    <row r="25" spans="1:8" ht="22.5" customHeight="1" thickBot="1">
      <c r="A25" s="152"/>
      <c r="B25" s="111">
        <v>650</v>
      </c>
      <c r="C25" s="8" t="s">
        <v>31</v>
      </c>
      <c r="D25" s="8" t="s">
        <v>33</v>
      </c>
      <c r="E25" s="8" t="s">
        <v>36</v>
      </c>
      <c r="F25" s="8" t="s">
        <v>117</v>
      </c>
      <c r="G25" s="115">
        <v>5</v>
      </c>
      <c r="H25" s="109">
        <v>5</v>
      </c>
    </row>
    <row r="26" spans="1:8" s="19" customFormat="1" ht="30.75" customHeight="1" thickBot="1">
      <c r="A26" s="80" t="s">
        <v>64</v>
      </c>
      <c r="B26" s="111">
        <v>650</v>
      </c>
      <c r="C26" s="81" t="s">
        <v>33</v>
      </c>
      <c r="D26" s="81" t="s">
        <v>35</v>
      </c>
      <c r="E26" s="81" t="s">
        <v>113</v>
      </c>
      <c r="F26" s="81" t="s">
        <v>115</v>
      </c>
      <c r="G26" s="116">
        <v>11</v>
      </c>
      <c r="H26" s="82">
        <v>11</v>
      </c>
    </row>
    <row r="27" spans="1:8" s="96" customFormat="1" ht="55.5" thickBot="1">
      <c r="A27" s="37" t="s">
        <v>67</v>
      </c>
      <c r="B27" s="111">
        <v>650</v>
      </c>
      <c r="C27" s="8" t="s">
        <v>33</v>
      </c>
      <c r="D27" s="8" t="s">
        <v>37</v>
      </c>
      <c r="E27" s="8" t="s">
        <v>45</v>
      </c>
      <c r="F27" s="8" t="s">
        <v>117</v>
      </c>
      <c r="G27" s="115">
        <v>341.6</v>
      </c>
      <c r="H27" s="118">
        <v>248.6</v>
      </c>
    </row>
    <row r="28" spans="1:8" s="96" customFormat="1" ht="46.5" customHeight="1" hidden="1" thickBot="1">
      <c r="A28" s="42" t="s">
        <v>12</v>
      </c>
      <c r="B28" s="111">
        <v>650</v>
      </c>
      <c r="C28" s="8" t="s">
        <v>33</v>
      </c>
      <c r="D28" s="8" t="s">
        <v>37</v>
      </c>
      <c r="E28" s="8">
        <v>2180100</v>
      </c>
      <c r="F28" s="8" t="s">
        <v>117</v>
      </c>
      <c r="G28" s="115"/>
      <c r="H28" s="118"/>
    </row>
    <row r="29" spans="1:8" s="96" customFormat="1" ht="29.25" customHeight="1" hidden="1" thickBot="1">
      <c r="A29" s="42" t="s">
        <v>38</v>
      </c>
      <c r="B29" s="111">
        <v>650</v>
      </c>
      <c r="C29" s="8" t="s">
        <v>33</v>
      </c>
      <c r="D29" s="8" t="s">
        <v>37</v>
      </c>
      <c r="E29" s="8" t="s">
        <v>45</v>
      </c>
      <c r="F29" s="8" t="s">
        <v>117</v>
      </c>
      <c r="G29" s="4"/>
      <c r="H29" s="4"/>
    </row>
    <row r="30" spans="1:8" s="96" customFormat="1" ht="29.25" customHeight="1" hidden="1" thickBot="1">
      <c r="A30" s="42" t="s">
        <v>14</v>
      </c>
      <c r="B30" s="111">
        <v>650</v>
      </c>
      <c r="C30" s="8" t="s">
        <v>33</v>
      </c>
      <c r="D30" s="8" t="s">
        <v>37</v>
      </c>
      <c r="E30" s="8" t="s">
        <v>45</v>
      </c>
      <c r="F30" s="8" t="s">
        <v>117</v>
      </c>
      <c r="G30" s="20"/>
      <c r="H30" s="4"/>
    </row>
    <row r="31" spans="1:8" s="96" customFormat="1" ht="29.25" customHeight="1" hidden="1" thickBot="1">
      <c r="A31" s="42" t="s">
        <v>16</v>
      </c>
      <c r="B31" s="111">
        <v>650</v>
      </c>
      <c r="C31" s="8" t="s">
        <v>33</v>
      </c>
      <c r="D31" s="8" t="s">
        <v>37</v>
      </c>
      <c r="E31" s="8" t="s">
        <v>45</v>
      </c>
      <c r="F31" s="8" t="s">
        <v>117</v>
      </c>
      <c r="G31" s="4"/>
      <c r="H31" s="4"/>
    </row>
    <row r="32" spans="1:8" s="96" customFormat="1" ht="33.75" customHeight="1" hidden="1" thickBot="1">
      <c r="A32" s="42" t="s">
        <v>15</v>
      </c>
      <c r="B32" s="111">
        <v>650</v>
      </c>
      <c r="C32" s="8" t="s">
        <v>33</v>
      </c>
      <c r="D32" s="8" t="s">
        <v>37</v>
      </c>
      <c r="E32" s="8" t="s">
        <v>45</v>
      </c>
      <c r="F32" s="8" t="s">
        <v>117</v>
      </c>
      <c r="G32" s="4"/>
      <c r="H32" s="4"/>
    </row>
    <row r="33" spans="1:8" s="96" customFormat="1" ht="24" customHeight="1" thickBot="1">
      <c r="A33" s="42" t="s">
        <v>13</v>
      </c>
      <c r="B33" s="111">
        <v>650</v>
      </c>
      <c r="C33" s="8" t="s">
        <v>33</v>
      </c>
      <c r="D33" s="8" t="s">
        <v>37</v>
      </c>
      <c r="E33" s="8">
        <v>2190100</v>
      </c>
      <c r="F33" s="8" t="s">
        <v>117</v>
      </c>
      <c r="G33" s="4">
        <v>1</v>
      </c>
      <c r="H33" s="4">
        <v>0</v>
      </c>
    </row>
    <row r="34" spans="1:8" s="96" customFormat="1" ht="58.5" customHeight="1" thickBot="1">
      <c r="A34" s="42" t="s">
        <v>108</v>
      </c>
      <c r="B34" s="111">
        <v>650</v>
      </c>
      <c r="C34" s="8" t="s">
        <v>35</v>
      </c>
      <c r="D34" s="8" t="s">
        <v>29</v>
      </c>
      <c r="E34" s="8" t="s">
        <v>109</v>
      </c>
      <c r="F34" s="8" t="s">
        <v>115</v>
      </c>
      <c r="G34" s="20">
        <v>265.4</v>
      </c>
      <c r="H34" s="4">
        <v>148.1</v>
      </c>
    </row>
    <row r="35" spans="1:8" s="96" customFormat="1" ht="33.75" customHeight="1" thickBot="1">
      <c r="A35" s="42" t="s">
        <v>130</v>
      </c>
      <c r="B35" s="111">
        <v>650</v>
      </c>
      <c r="C35" s="8" t="s">
        <v>35</v>
      </c>
      <c r="D35" s="8" t="s">
        <v>29</v>
      </c>
      <c r="E35" s="8" t="s">
        <v>129</v>
      </c>
      <c r="F35" s="8" t="s">
        <v>115</v>
      </c>
      <c r="G35" s="20">
        <v>474.8</v>
      </c>
      <c r="H35" s="4">
        <v>474.8</v>
      </c>
    </row>
    <row r="36" spans="1:8" s="96" customFormat="1" ht="60" customHeight="1" hidden="1" thickBot="1">
      <c r="A36" s="37" t="s">
        <v>137</v>
      </c>
      <c r="B36" s="111">
        <v>650</v>
      </c>
      <c r="C36" s="8" t="s">
        <v>35</v>
      </c>
      <c r="D36" s="8" t="s">
        <v>37</v>
      </c>
      <c r="E36" s="8" t="s">
        <v>133</v>
      </c>
      <c r="F36" s="8" t="s">
        <v>117</v>
      </c>
      <c r="G36" s="4">
        <v>0</v>
      </c>
      <c r="H36" s="4">
        <v>0</v>
      </c>
    </row>
    <row r="37" spans="1:8" s="96" customFormat="1" ht="27" customHeight="1" thickBot="1">
      <c r="A37" s="159" t="s">
        <v>104</v>
      </c>
      <c r="B37" s="111">
        <v>650</v>
      </c>
      <c r="C37" s="8" t="s">
        <v>35</v>
      </c>
      <c r="D37" s="8" t="s">
        <v>55</v>
      </c>
      <c r="E37" s="8" t="s">
        <v>105</v>
      </c>
      <c r="F37" s="8" t="s">
        <v>119</v>
      </c>
      <c r="G37" s="4">
        <v>318</v>
      </c>
      <c r="H37" s="4">
        <v>280.1</v>
      </c>
    </row>
    <row r="38" spans="1:8" s="96" customFormat="1" ht="27" customHeight="1" thickBot="1">
      <c r="A38" s="160"/>
      <c r="B38" s="111">
        <v>650</v>
      </c>
      <c r="C38" s="8" t="s">
        <v>35</v>
      </c>
      <c r="D38" s="8" t="s">
        <v>55</v>
      </c>
      <c r="E38" s="8" t="s">
        <v>105</v>
      </c>
      <c r="F38" s="8" t="s">
        <v>117</v>
      </c>
      <c r="G38" s="4">
        <v>120</v>
      </c>
      <c r="H38" s="4">
        <v>73.7</v>
      </c>
    </row>
    <row r="39" spans="1:8" s="96" customFormat="1" ht="26.25" customHeight="1" thickBot="1">
      <c r="A39" s="159" t="s">
        <v>136</v>
      </c>
      <c r="B39" s="111">
        <v>650</v>
      </c>
      <c r="C39" s="8" t="s">
        <v>35</v>
      </c>
      <c r="D39" s="8" t="s">
        <v>55</v>
      </c>
      <c r="E39" s="8" t="s">
        <v>134</v>
      </c>
      <c r="F39" s="8" t="s">
        <v>119</v>
      </c>
      <c r="G39" s="4">
        <v>40</v>
      </c>
      <c r="H39" s="20">
        <v>40</v>
      </c>
    </row>
    <row r="40" spans="1:8" s="96" customFormat="1" ht="26.25" customHeight="1" thickBot="1">
      <c r="A40" s="160"/>
      <c r="B40" s="111">
        <v>650</v>
      </c>
      <c r="C40" s="8" t="s">
        <v>35</v>
      </c>
      <c r="D40" s="8" t="s">
        <v>55</v>
      </c>
      <c r="E40" s="8" t="s">
        <v>134</v>
      </c>
      <c r="F40" s="8" t="s">
        <v>117</v>
      </c>
      <c r="G40" s="4">
        <v>100</v>
      </c>
      <c r="H40" s="4">
        <v>100</v>
      </c>
    </row>
    <row r="41" spans="1:20" s="97" customFormat="1" ht="32.25" customHeight="1" thickBot="1">
      <c r="A41" s="42" t="s">
        <v>82</v>
      </c>
      <c r="B41" s="111">
        <v>650</v>
      </c>
      <c r="C41" s="8" t="s">
        <v>35</v>
      </c>
      <c r="D41" s="8" t="s">
        <v>111</v>
      </c>
      <c r="E41" s="8" t="s">
        <v>114</v>
      </c>
      <c r="F41" s="8" t="s">
        <v>123</v>
      </c>
      <c r="G41" s="20">
        <v>301.5</v>
      </c>
      <c r="H41" s="20">
        <v>301.5</v>
      </c>
      <c r="T41" s="98"/>
    </row>
    <row r="42" spans="1:8" s="96" customFormat="1" ht="76.5" customHeight="1" hidden="1" thickBot="1">
      <c r="A42" s="42" t="s">
        <v>142</v>
      </c>
      <c r="B42" s="111">
        <v>650</v>
      </c>
      <c r="C42" s="8" t="s">
        <v>35</v>
      </c>
      <c r="D42" s="8" t="s">
        <v>111</v>
      </c>
      <c r="E42" s="8" t="s">
        <v>132</v>
      </c>
      <c r="F42" s="8" t="s">
        <v>117</v>
      </c>
      <c r="G42" s="4"/>
      <c r="H42" s="4"/>
    </row>
    <row r="43" spans="1:8" s="96" customFormat="1" ht="62.25" customHeight="1" hidden="1" thickBot="1">
      <c r="A43" s="42" t="s">
        <v>143</v>
      </c>
      <c r="B43" s="111">
        <v>650</v>
      </c>
      <c r="C43" s="8" t="s">
        <v>35</v>
      </c>
      <c r="D43" s="8" t="s">
        <v>111</v>
      </c>
      <c r="E43" s="8" t="s">
        <v>131</v>
      </c>
      <c r="F43" s="8" t="s">
        <v>117</v>
      </c>
      <c r="G43" s="4"/>
      <c r="H43" s="4"/>
    </row>
    <row r="44" spans="1:8" ht="59.25" customHeight="1" thickBot="1">
      <c r="A44" s="42" t="s">
        <v>71</v>
      </c>
      <c r="B44" s="111">
        <v>650</v>
      </c>
      <c r="C44" s="8" t="s">
        <v>39</v>
      </c>
      <c r="D44" s="8" t="s">
        <v>29</v>
      </c>
      <c r="E44" s="8" t="s">
        <v>46</v>
      </c>
      <c r="F44" s="8" t="s">
        <v>117</v>
      </c>
      <c r="G44" s="4">
        <v>495.9</v>
      </c>
      <c r="H44" s="4">
        <v>461.7</v>
      </c>
    </row>
    <row r="45" spans="1:8" ht="24" customHeight="1" thickBot="1">
      <c r="A45" s="42" t="s">
        <v>73</v>
      </c>
      <c r="B45" s="111">
        <v>650</v>
      </c>
      <c r="C45" s="8" t="s">
        <v>39</v>
      </c>
      <c r="D45" s="8" t="s">
        <v>29</v>
      </c>
      <c r="E45" s="8" t="s">
        <v>47</v>
      </c>
      <c r="F45" s="8" t="s">
        <v>117</v>
      </c>
      <c r="G45" s="4">
        <v>40</v>
      </c>
      <c r="H45" s="4">
        <v>27</v>
      </c>
    </row>
    <row r="46" spans="1:8" ht="27.75" thickBot="1">
      <c r="A46" s="42" t="s">
        <v>80</v>
      </c>
      <c r="B46" s="111">
        <v>650</v>
      </c>
      <c r="C46" s="8" t="s">
        <v>39</v>
      </c>
      <c r="D46" s="8" t="s">
        <v>29</v>
      </c>
      <c r="E46" s="8" t="s">
        <v>144</v>
      </c>
      <c r="F46" s="8" t="s">
        <v>117</v>
      </c>
      <c r="G46" s="4">
        <v>34.1</v>
      </c>
      <c r="H46" s="4">
        <v>34.1</v>
      </c>
    </row>
    <row r="47" spans="1:8" ht="23.25" customHeight="1" thickBot="1">
      <c r="A47" s="40" t="s">
        <v>23</v>
      </c>
      <c r="B47" s="111">
        <v>650</v>
      </c>
      <c r="C47" s="8" t="s">
        <v>39</v>
      </c>
      <c r="D47" s="8" t="s">
        <v>33</v>
      </c>
      <c r="E47" s="8" t="s">
        <v>51</v>
      </c>
      <c r="F47" s="8" t="s">
        <v>117</v>
      </c>
      <c r="G47" s="4">
        <v>578.7</v>
      </c>
      <c r="H47" s="4">
        <v>392.6</v>
      </c>
    </row>
    <row r="48" spans="1:8" ht="36" customHeight="1" thickBot="1">
      <c r="A48" s="42" t="s">
        <v>18</v>
      </c>
      <c r="B48" s="111">
        <v>650</v>
      </c>
      <c r="C48" s="8" t="s">
        <v>39</v>
      </c>
      <c r="D48" s="8" t="s">
        <v>33</v>
      </c>
      <c r="E48" s="8" t="s">
        <v>48</v>
      </c>
      <c r="F48" s="8" t="s">
        <v>117</v>
      </c>
      <c r="G48" s="4">
        <v>0</v>
      </c>
      <c r="H48" s="4">
        <v>0</v>
      </c>
    </row>
    <row r="49" spans="1:8" ht="26.25" customHeight="1" thickBot="1">
      <c r="A49" s="42" t="s">
        <v>79</v>
      </c>
      <c r="B49" s="111">
        <v>650</v>
      </c>
      <c r="C49" s="8" t="s">
        <v>39</v>
      </c>
      <c r="D49" s="8" t="s">
        <v>33</v>
      </c>
      <c r="E49" s="8" t="s">
        <v>48</v>
      </c>
      <c r="F49" s="8" t="s">
        <v>117</v>
      </c>
      <c r="G49" s="4">
        <v>724</v>
      </c>
      <c r="H49" s="4">
        <v>297</v>
      </c>
    </row>
    <row r="50" spans="1:8" ht="24.75" customHeight="1" hidden="1" thickBot="1">
      <c r="A50" s="42" t="s">
        <v>20</v>
      </c>
      <c r="B50" s="111">
        <v>650</v>
      </c>
      <c r="C50" s="8" t="s">
        <v>39</v>
      </c>
      <c r="D50" s="8" t="s">
        <v>33</v>
      </c>
      <c r="E50" s="8" t="s">
        <v>50</v>
      </c>
      <c r="F50" s="8" t="s">
        <v>117</v>
      </c>
      <c r="G50" s="4">
        <v>0</v>
      </c>
      <c r="H50" s="4">
        <v>0</v>
      </c>
    </row>
    <row r="51" spans="1:8" ht="30" customHeight="1" thickBot="1">
      <c r="A51" s="40" t="s">
        <v>76</v>
      </c>
      <c r="B51" s="111">
        <v>650</v>
      </c>
      <c r="C51" s="8" t="s">
        <v>39</v>
      </c>
      <c r="D51" s="8" t="s">
        <v>33</v>
      </c>
      <c r="E51" s="8" t="s">
        <v>52</v>
      </c>
      <c r="F51" s="8" t="s">
        <v>117</v>
      </c>
      <c r="G51" s="4">
        <v>119.7</v>
      </c>
      <c r="H51" s="4">
        <v>75.6</v>
      </c>
    </row>
    <row r="52" spans="1:8" ht="27.75" customHeight="1" thickBot="1">
      <c r="A52" s="42" t="s">
        <v>19</v>
      </c>
      <c r="B52" s="111">
        <v>650</v>
      </c>
      <c r="C52" s="8" t="s">
        <v>39</v>
      </c>
      <c r="D52" s="8" t="s">
        <v>33</v>
      </c>
      <c r="E52" s="8" t="s">
        <v>49</v>
      </c>
      <c r="F52" s="8" t="s">
        <v>117</v>
      </c>
      <c r="G52" s="4">
        <v>1290.3</v>
      </c>
      <c r="H52" s="4">
        <v>1102.6</v>
      </c>
    </row>
    <row r="53" spans="1:8" ht="33.75" customHeight="1" thickBot="1">
      <c r="A53" s="42" t="s">
        <v>22</v>
      </c>
      <c r="B53" s="111">
        <v>650</v>
      </c>
      <c r="C53" s="8" t="s">
        <v>39</v>
      </c>
      <c r="D53" s="8" t="s">
        <v>33</v>
      </c>
      <c r="E53" s="8" t="s">
        <v>49</v>
      </c>
      <c r="F53" s="8" t="s">
        <v>117</v>
      </c>
      <c r="G53" s="4">
        <v>338</v>
      </c>
      <c r="H53" s="4">
        <v>220.2</v>
      </c>
    </row>
    <row r="54" spans="1:8" ht="31.5" customHeight="1" hidden="1" thickBot="1">
      <c r="A54" s="42" t="s">
        <v>21</v>
      </c>
      <c r="B54" s="111">
        <v>650</v>
      </c>
      <c r="C54" s="8" t="s">
        <v>39</v>
      </c>
      <c r="D54" s="8" t="s">
        <v>33</v>
      </c>
      <c r="E54" s="8" t="s">
        <v>49</v>
      </c>
      <c r="F54" s="8" t="s">
        <v>117</v>
      </c>
      <c r="G54" s="4">
        <v>0</v>
      </c>
      <c r="H54" s="4">
        <v>0</v>
      </c>
    </row>
    <row r="55" spans="1:8" ht="25.5" customHeight="1" thickBot="1">
      <c r="A55" s="159" t="s">
        <v>141</v>
      </c>
      <c r="B55" s="111">
        <v>650</v>
      </c>
      <c r="C55" s="8" t="s">
        <v>39</v>
      </c>
      <c r="D55" s="8" t="s">
        <v>33</v>
      </c>
      <c r="E55" s="8" t="s">
        <v>140</v>
      </c>
      <c r="F55" s="8" t="s">
        <v>117</v>
      </c>
      <c r="G55" s="4">
        <v>201.2</v>
      </c>
      <c r="H55" s="4">
        <v>201.2</v>
      </c>
    </row>
    <row r="56" spans="1:8" ht="27.75" customHeight="1" thickBot="1">
      <c r="A56" s="161"/>
      <c r="B56" s="111">
        <v>650</v>
      </c>
      <c r="C56" s="8" t="s">
        <v>39</v>
      </c>
      <c r="D56" s="8" t="s">
        <v>33</v>
      </c>
      <c r="E56" s="8" t="s">
        <v>159</v>
      </c>
      <c r="F56" s="8" t="s">
        <v>117</v>
      </c>
      <c r="G56" s="4">
        <v>53.7</v>
      </c>
      <c r="H56" s="4">
        <v>53.7</v>
      </c>
    </row>
    <row r="57" spans="1:8" ht="24.75" customHeight="1" hidden="1" thickBot="1">
      <c r="A57" s="160"/>
      <c r="B57" s="111">
        <v>650</v>
      </c>
      <c r="C57" s="8" t="s">
        <v>39</v>
      </c>
      <c r="D57" s="8" t="s">
        <v>33</v>
      </c>
      <c r="E57" s="8" t="s">
        <v>144</v>
      </c>
      <c r="F57" s="8" t="s">
        <v>117</v>
      </c>
      <c r="G57" s="4"/>
      <c r="H57" s="4">
        <v>0</v>
      </c>
    </row>
    <row r="58" spans="1:8" ht="30" customHeight="1" thickBot="1">
      <c r="A58" s="86" t="s">
        <v>89</v>
      </c>
      <c r="B58" s="111">
        <v>650</v>
      </c>
      <c r="C58" s="8" t="s">
        <v>41</v>
      </c>
      <c r="D58" s="8" t="s">
        <v>41</v>
      </c>
      <c r="E58" s="8" t="s">
        <v>90</v>
      </c>
      <c r="F58" s="8" t="s">
        <v>117</v>
      </c>
      <c r="G58" s="4">
        <v>6</v>
      </c>
      <c r="H58" s="4">
        <v>3.5</v>
      </c>
    </row>
    <row r="59" spans="1:8" ht="24.75" customHeight="1" thickBot="1">
      <c r="A59" s="159" t="s">
        <v>139</v>
      </c>
      <c r="B59" s="111">
        <v>650</v>
      </c>
      <c r="C59" s="8" t="s">
        <v>41</v>
      </c>
      <c r="D59" s="8" t="s">
        <v>41</v>
      </c>
      <c r="E59" s="8" t="s">
        <v>81</v>
      </c>
      <c r="F59" s="8" t="s">
        <v>115</v>
      </c>
      <c r="G59" s="4">
        <v>429.7</v>
      </c>
      <c r="H59" s="4">
        <v>429.7</v>
      </c>
    </row>
    <row r="60" spans="1:8" ht="25.5" customHeight="1" thickBot="1">
      <c r="A60" s="160"/>
      <c r="B60" s="111">
        <v>650</v>
      </c>
      <c r="C60" s="8" t="s">
        <v>41</v>
      </c>
      <c r="D60" s="8" t="s">
        <v>41</v>
      </c>
      <c r="E60" s="8" t="s">
        <v>81</v>
      </c>
      <c r="F60" s="8" t="s">
        <v>117</v>
      </c>
      <c r="G60" s="4">
        <v>76.2</v>
      </c>
      <c r="H60" s="4">
        <v>76.2</v>
      </c>
    </row>
    <row r="61" spans="1:8" ht="32.25" customHeight="1" thickBot="1">
      <c r="A61" s="90" t="s">
        <v>138</v>
      </c>
      <c r="B61" s="111">
        <v>650</v>
      </c>
      <c r="C61" s="8" t="s">
        <v>41</v>
      </c>
      <c r="D61" s="8" t="s">
        <v>41</v>
      </c>
      <c r="E61" s="8" t="s">
        <v>135</v>
      </c>
      <c r="F61" s="8" t="s">
        <v>117</v>
      </c>
      <c r="G61" s="4">
        <v>51.5</v>
      </c>
      <c r="H61" s="4">
        <v>51.5</v>
      </c>
    </row>
    <row r="62" spans="1:8" ht="25.5" customHeight="1" thickBot="1">
      <c r="A62" s="159" t="s">
        <v>82</v>
      </c>
      <c r="B62" s="111">
        <v>650</v>
      </c>
      <c r="C62" s="8" t="s">
        <v>53</v>
      </c>
      <c r="D62" s="8" t="s">
        <v>29</v>
      </c>
      <c r="E62" s="8" t="s">
        <v>97</v>
      </c>
      <c r="F62" s="8" t="s">
        <v>124</v>
      </c>
      <c r="G62" s="4">
        <v>3170</v>
      </c>
      <c r="H62" s="4">
        <v>2975.3</v>
      </c>
    </row>
    <row r="63" spans="1:8" ht="25.5" customHeight="1" thickBot="1">
      <c r="A63" s="161"/>
      <c r="B63" s="111">
        <v>650</v>
      </c>
      <c r="C63" s="8" t="s">
        <v>53</v>
      </c>
      <c r="D63" s="8" t="s">
        <v>29</v>
      </c>
      <c r="E63" s="8" t="s">
        <v>97</v>
      </c>
      <c r="F63" s="8" t="s">
        <v>125</v>
      </c>
      <c r="G63" s="4">
        <v>60.6</v>
      </c>
      <c r="H63" s="4">
        <v>37.1</v>
      </c>
    </row>
    <row r="64" spans="1:8" ht="25.5" customHeight="1" thickBot="1">
      <c r="A64" s="161"/>
      <c r="B64" s="111">
        <v>650</v>
      </c>
      <c r="C64" s="8" t="s">
        <v>53</v>
      </c>
      <c r="D64" s="8" t="s">
        <v>29</v>
      </c>
      <c r="E64" s="8" t="s">
        <v>97</v>
      </c>
      <c r="F64" s="8" t="s">
        <v>117</v>
      </c>
      <c r="G64" s="4">
        <v>2299.6</v>
      </c>
      <c r="H64" s="4">
        <v>2043</v>
      </c>
    </row>
    <row r="65" spans="1:8" ht="25.5" customHeight="1" thickBot="1">
      <c r="A65" s="160"/>
      <c r="B65" s="111">
        <v>650</v>
      </c>
      <c r="C65" s="8" t="s">
        <v>53</v>
      </c>
      <c r="D65" s="8" t="s">
        <v>29</v>
      </c>
      <c r="E65" s="8" t="s">
        <v>97</v>
      </c>
      <c r="F65" s="8" t="s">
        <v>118</v>
      </c>
      <c r="G65" s="4">
        <v>14.4</v>
      </c>
      <c r="H65" s="4">
        <v>10.4</v>
      </c>
    </row>
    <row r="66" spans="1:8" ht="26.25" customHeight="1" hidden="1" thickBot="1">
      <c r="A66" s="159" t="s">
        <v>82</v>
      </c>
      <c r="B66" s="111">
        <v>650</v>
      </c>
      <c r="C66" s="8" t="s">
        <v>53</v>
      </c>
      <c r="D66" s="8" t="s">
        <v>29</v>
      </c>
      <c r="E66" s="8" t="s">
        <v>83</v>
      </c>
      <c r="F66" s="8" t="s">
        <v>124</v>
      </c>
      <c r="G66" s="99">
        <v>0</v>
      </c>
      <c r="H66" s="4">
        <v>0</v>
      </c>
    </row>
    <row r="67" spans="1:8" ht="21" customHeight="1" hidden="1" thickBot="1">
      <c r="A67" s="161"/>
      <c r="B67" s="111">
        <v>650</v>
      </c>
      <c r="C67" s="8" t="s">
        <v>53</v>
      </c>
      <c r="D67" s="8" t="s">
        <v>29</v>
      </c>
      <c r="E67" s="8" t="s">
        <v>83</v>
      </c>
      <c r="F67" s="8" t="s">
        <v>125</v>
      </c>
      <c r="G67" s="4">
        <v>0</v>
      </c>
      <c r="H67" s="4">
        <v>0</v>
      </c>
    </row>
    <row r="68" spans="1:8" ht="21.75" customHeight="1" hidden="1" thickBot="1">
      <c r="A68" s="161"/>
      <c r="B68" s="111">
        <v>650</v>
      </c>
      <c r="C68" s="8" t="s">
        <v>53</v>
      </c>
      <c r="D68" s="8" t="s">
        <v>29</v>
      </c>
      <c r="E68" s="8" t="s">
        <v>83</v>
      </c>
      <c r="F68" s="8" t="s">
        <v>117</v>
      </c>
      <c r="G68" s="99">
        <v>0</v>
      </c>
      <c r="H68" s="4">
        <v>0</v>
      </c>
    </row>
    <row r="69" spans="1:8" ht="33" customHeight="1" thickBot="1">
      <c r="A69" s="160"/>
      <c r="B69" s="111">
        <v>650</v>
      </c>
      <c r="C69" s="8" t="s">
        <v>53</v>
      </c>
      <c r="D69" s="8" t="s">
        <v>29</v>
      </c>
      <c r="E69" s="8" t="s">
        <v>83</v>
      </c>
      <c r="F69" s="8" t="s">
        <v>123</v>
      </c>
      <c r="G69" s="99">
        <v>1233.5</v>
      </c>
      <c r="H69" s="4">
        <v>1233.5</v>
      </c>
    </row>
    <row r="70" spans="1:8" ht="33.75" customHeight="1" thickBot="1">
      <c r="A70" s="88" t="s">
        <v>82</v>
      </c>
      <c r="B70" s="111">
        <v>650</v>
      </c>
      <c r="C70" s="8" t="s">
        <v>53</v>
      </c>
      <c r="D70" s="8" t="s">
        <v>29</v>
      </c>
      <c r="E70" s="8" t="s">
        <v>44</v>
      </c>
      <c r="F70" s="8" t="s">
        <v>117</v>
      </c>
      <c r="G70" s="4">
        <v>4</v>
      </c>
      <c r="H70" s="4">
        <v>4</v>
      </c>
    </row>
    <row r="71" spans="1:8" ht="55.5" thickBot="1">
      <c r="A71" s="143" t="s">
        <v>163</v>
      </c>
      <c r="B71" s="111">
        <v>650</v>
      </c>
      <c r="C71" s="31" t="s">
        <v>53</v>
      </c>
      <c r="D71" s="31" t="s">
        <v>29</v>
      </c>
      <c r="E71" s="31" t="s">
        <v>161</v>
      </c>
      <c r="F71" s="31" t="s">
        <v>123</v>
      </c>
      <c r="G71" s="36">
        <v>40</v>
      </c>
      <c r="H71" s="36">
        <v>40</v>
      </c>
    </row>
    <row r="72" spans="1:8" s="19" customFormat="1" ht="46.5" customHeight="1" thickBot="1">
      <c r="A72" s="37" t="s">
        <v>86</v>
      </c>
      <c r="B72" s="111">
        <v>650</v>
      </c>
      <c r="C72" s="31" t="s">
        <v>55</v>
      </c>
      <c r="D72" s="31" t="s">
        <v>29</v>
      </c>
      <c r="E72" s="31" t="s">
        <v>56</v>
      </c>
      <c r="F72" s="31" t="s">
        <v>126</v>
      </c>
      <c r="G72" s="20">
        <v>60</v>
      </c>
      <c r="H72" s="20">
        <v>60</v>
      </c>
    </row>
    <row r="73" spans="1:8" s="19" customFormat="1" ht="30.75" customHeight="1" hidden="1" thickBot="1">
      <c r="A73" s="39" t="s">
        <v>87</v>
      </c>
      <c r="B73" s="111">
        <v>650</v>
      </c>
      <c r="C73" s="31" t="s">
        <v>55</v>
      </c>
      <c r="D73" s="31" t="s">
        <v>33</v>
      </c>
      <c r="E73" s="31" t="s">
        <v>88</v>
      </c>
      <c r="F73" s="31" t="s">
        <v>127</v>
      </c>
      <c r="G73" s="36"/>
      <c r="H73" s="36"/>
    </row>
    <row r="74" spans="1:8" s="19" customFormat="1" ht="27" customHeight="1" thickBot="1">
      <c r="A74" s="159" t="s">
        <v>82</v>
      </c>
      <c r="B74" s="111">
        <v>650</v>
      </c>
      <c r="C74" s="100" t="s">
        <v>58</v>
      </c>
      <c r="D74" s="101" t="s">
        <v>29</v>
      </c>
      <c r="E74" s="100" t="s">
        <v>84</v>
      </c>
      <c r="F74" s="101" t="s">
        <v>124</v>
      </c>
      <c r="G74" s="105">
        <v>585.4</v>
      </c>
      <c r="H74" s="106">
        <v>501</v>
      </c>
    </row>
    <row r="75" spans="1:8" s="19" customFormat="1" ht="27" customHeight="1" thickBot="1">
      <c r="A75" s="161"/>
      <c r="B75" s="111">
        <v>650</v>
      </c>
      <c r="C75" s="100" t="s">
        <v>58</v>
      </c>
      <c r="D75" s="101" t="s">
        <v>29</v>
      </c>
      <c r="E75" s="100" t="s">
        <v>84</v>
      </c>
      <c r="F75" s="102" t="s">
        <v>125</v>
      </c>
      <c r="G75" s="107">
        <v>53.1</v>
      </c>
      <c r="H75" s="108">
        <v>44.5</v>
      </c>
    </row>
    <row r="76" spans="1:8" s="19" customFormat="1" ht="27" customHeight="1" thickBot="1">
      <c r="A76" s="160"/>
      <c r="B76" s="112">
        <v>650</v>
      </c>
      <c r="C76" s="103" t="s">
        <v>58</v>
      </c>
      <c r="D76" s="102" t="s">
        <v>29</v>
      </c>
      <c r="E76" s="103" t="s">
        <v>84</v>
      </c>
      <c r="F76" s="104" t="s">
        <v>117</v>
      </c>
      <c r="G76" s="109">
        <v>397.5</v>
      </c>
      <c r="H76" s="20">
        <v>295.5</v>
      </c>
    </row>
    <row r="77" spans="1:2" ht="15">
      <c r="A77" s="17"/>
      <c r="B77" s="17"/>
    </row>
  </sheetData>
  <sheetProtection/>
  <mergeCells count="16">
    <mergeCell ref="A66:A69"/>
    <mergeCell ref="A74:A76"/>
    <mergeCell ref="A6:I6"/>
    <mergeCell ref="A7:I7"/>
    <mergeCell ref="A8:I8"/>
    <mergeCell ref="A9:I9"/>
    <mergeCell ref="A23:A25"/>
    <mergeCell ref="A37:A38"/>
    <mergeCell ref="A39:A40"/>
    <mergeCell ref="A55:A57"/>
    <mergeCell ref="A59:A60"/>
    <mergeCell ref="A62:A65"/>
    <mergeCell ref="G1:H1"/>
    <mergeCell ref="G4:H4"/>
    <mergeCell ref="A10:H10"/>
    <mergeCell ref="A20:A22"/>
  </mergeCells>
  <printOptions/>
  <pageMargins left="0.31496062992125984" right="0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2014-06-03T10:12:04Z</cp:lastPrinted>
  <dcterms:created xsi:type="dcterms:W3CDTF">2004-12-26T12:16:03Z</dcterms:created>
  <dcterms:modified xsi:type="dcterms:W3CDTF">2014-06-03T10:12:26Z</dcterms:modified>
  <cp:category/>
  <cp:version/>
  <cp:contentType/>
  <cp:contentStatus/>
</cp:coreProperties>
</file>